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8535" windowWidth="19320" windowHeight="4335" tabRatio="646" activeTab="6"/>
  </bookViews>
  <sheets>
    <sheet name="version control" sheetId="30" r:id="rId1"/>
    <sheet name="Guidance" sheetId="28" r:id="rId2"/>
    <sheet name="Option summary" sheetId="29" r:id="rId3"/>
    <sheet name="Fixed data" sheetId="20" r:id="rId4"/>
    <sheet name="Baseline scenario" sheetId="10" r:id="rId5"/>
    <sheet name="Workings baseline" sheetId="27" r:id="rId6"/>
    <sheet name="Option 1" sheetId="31" r:id="rId7"/>
    <sheet name="Workings 1" sheetId="32" r:id="rId8"/>
    <sheet name="Option 2" sheetId="33" r:id="rId9"/>
    <sheet name="Workings 2" sheetId="34" r:id="rId10"/>
  </sheets>
  <externalReferences>
    <externalReference r:id="rId11"/>
  </externalReferences>
  <calcPr calcId="145621"/>
</workbook>
</file>

<file path=xl/calcChain.xml><?xml version="1.0" encoding="utf-8"?>
<calcChain xmlns="http://schemas.openxmlformats.org/spreadsheetml/2006/main">
  <c r="D8" i="34" l="1"/>
  <c r="C7" i="34"/>
  <c r="D7" i="34" s="1"/>
  <c r="D6" i="34"/>
  <c r="D5" i="34"/>
  <c r="BD87" i="33"/>
  <c r="BD66" i="33" s="1"/>
  <c r="BC87" i="33"/>
  <c r="BC66" i="33" s="1"/>
  <c r="BB87" i="33"/>
  <c r="BB66" i="33" s="1"/>
  <c r="BA87" i="33"/>
  <c r="BA66" i="33" s="1"/>
  <c r="AZ87" i="33"/>
  <c r="AY87" i="33"/>
  <c r="AX87" i="33"/>
  <c r="AW87" i="33"/>
  <c r="AV87" i="33"/>
  <c r="AU87" i="33"/>
  <c r="AU66" i="33" s="1"/>
  <c r="AT87" i="33"/>
  <c r="AT66" i="33" s="1"/>
  <c r="AS87" i="33"/>
  <c r="AS66" i="33" s="1"/>
  <c r="AR87" i="33"/>
  <c r="AQ87" i="33"/>
  <c r="AQ66" i="33" s="1"/>
  <c r="AP87" i="33"/>
  <c r="AO87" i="33"/>
  <c r="AO66" i="33" s="1"/>
  <c r="AN87" i="33"/>
  <c r="AN66" i="33" s="1"/>
  <c r="AM87" i="33"/>
  <c r="AM66" i="33" s="1"/>
  <c r="AL87" i="33"/>
  <c r="AL66" i="33" s="1"/>
  <c r="AK87" i="33"/>
  <c r="AK66" i="33" s="1"/>
  <c r="AJ87" i="33"/>
  <c r="AI87" i="33"/>
  <c r="AH87" i="33"/>
  <c r="AH66" i="33" s="1"/>
  <c r="AG87" i="33"/>
  <c r="AF87" i="33"/>
  <c r="AE87" i="33"/>
  <c r="AE66" i="33" s="1"/>
  <c r="AD87" i="33"/>
  <c r="AD66" i="33" s="1"/>
  <c r="AC87" i="33"/>
  <c r="AC66" i="33" s="1"/>
  <c r="AB87" i="33"/>
  <c r="AA87" i="33"/>
  <c r="AA66" i="33" s="1"/>
  <c r="Z87" i="33"/>
  <c r="Y87" i="33"/>
  <c r="Y66" i="33" s="1"/>
  <c r="X87" i="33"/>
  <c r="W87" i="33"/>
  <c r="W66" i="33" s="1"/>
  <c r="V87" i="33"/>
  <c r="V66" i="33" s="1"/>
  <c r="U87" i="33"/>
  <c r="U66" i="33" s="1"/>
  <c r="T87" i="33"/>
  <c r="S87" i="33"/>
  <c r="R87" i="33"/>
  <c r="R66" i="33" s="1"/>
  <c r="Q87" i="33"/>
  <c r="Q66" i="33" s="1"/>
  <c r="P87" i="33"/>
  <c r="P66" i="33" s="1"/>
  <c r="O87" i="33"/>
  <c r="O66" i="33" s="1"/>
  <c r="N87" i="33"/>
  <c r="N66" i="33" s="1"/>
  <c r="M87" i="33"/>
  <c r="M66" i="33" s="1"/>
  <c r="L87" i="33"/>
  <c r="K87" i="33"/>
  <c r="K66" i="33" s="1"/>
  <c r="J87" i="33"/>
  <c r="I87" i="33"/>
  <c r="H87" i="33"/>
  <c r="G87" i="33"/>
  <c r="G66" i="33" s="1"/>
  <c r="F87" i="33"/>
  <c r="F66" i="33" s="1"/>
  <c r="E87" i="33"/>
  <c r="E66" i="33" s="1"/>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BD72" i="33"/>
  <c r="BC72" i="33"/>
  <c r="BB72" i="33"/>
  <c r="BA72" i="33"/>
  <c r="AZ72" i="33"/>
  <c r="AY72" i="33"/>
  <c r="AX72" i="33"/>
  <c r="AW72" i="33"/>
  <c r="AV72" i="33"/>
  <c r="AU72" i="33"/>
  <c r="AT72" i="33"/>
  <c r="AS72" i="33"/>
  <c r="AR72" i="33"/>
  <c r="AQ72" i="33"/>
  <c r="AP72" i="33"/>
  <c r="AO72" i="33"/>
  <c r="AN72" i="33"/>
  <c r="AM72" i="33"/>
  <c r="AL72" i="33"/>
  <c r="AK72" i="33"/>
  <c r="AJ72" i="33"/>
  <c r="AI72" i="33"/>
  <c r="AH72" i="33"/>
  <c r="AG72" i="33"/>
  <c r="AF72" i="33"/>
  <c r="AE72" i="33"/>
  <c r="AD72" i="33"/>
  <c r="AC72" i="33"/>
  <c r="AB72" i="33"/>
  <c r="AA72" i="33"/>
  <c r="Z72" i="33"/>
  <c r="Y72" i="33"/>
  <c r="X72" i="33"/>
  <c r="W72" i="33"/>
  <c r="V72" i="33"/>
  <c r="U72" i="33"/>
  <c r="T72" i="33"/>
  <c r="S72" i="33"/>
  <c r="R72" i="33"/>
  <c r="Q72" i="33"/>
  <c r="P72" i="33"/>
  <c r="O72" i="33"/>
  <c r="N72" i="33"/>
  <c r="M72" i="33"/>
  <c r="L72" i="33"/>
  <c r="K72" i="33"/>
  <c r="J72" i="33"/>
  <c r="I72" i="33"/>
  <c r="H72" i="33"/>
  <c r="G72" i="33"/>
  <c r="F72" i="33"/>
  <c r="E72" i="33"/>
  <c r="BD71" i="33"/>
  <c r="BC71" i="33"/>
  <c r="BB71" i="33"/>
  <c r="BA71" i="33"/>
  <c r="AZ71" i="33"/>
  <c r="AY71" i="33"/>
  <c r="AX71" i="33"/>
  <c r="AW71" i="33"/>
  <c r="AV71" i="33"/>
  <c r="AU71" i="33"/>
  <c r="AT71" i="33"/>
  <c r="AS71" i="33"/>
  <c r="AR71" i="33"/>
  <c r="AQ71" i="33"/>
  <c r="AP71" i="33"/>
  <c r="AO71" i="33"/>
  <c r="AN71" i="33"/>
  <c r="AM71" i="33"/>
  <c r="AL71" i="33"/>
  <c r="AK71" i="33"/>
  <c r="AJ71" i="33"/>
  <c r="AI71" i="33"/>
  <c r="AH71" i="33"/>
  <c r="AG71" i="33"/>
  <c r="AF71" i="33"/>
  <c r="AE71" i="33"/>
  <c r="AD71" i="33"/>
  <c r="AC71" i="33"/>
  <c r="AB71" i="33"/>
  <c r="AA71" i="33"/>
  <c r="Z71" i="33"/>
  <c r="Y71" i="33"/>
  <c r="X71" i="33"/>
  <c r="W71" i="33"/>
  <c r="V71" i="33"/>
  <c r="U71" i="33"/>
  <c r="T71" i="33"/>
  <c r="S71" i="33"/>
  <c r="R71" i="33"/>
  <c r="Q71" i="33"/>
  <c r="P71" i="33"/>
  <c r="O71" i="33"/>
  <c r="N71" i="33"/>
  <c r="M71" i="33"/>
  <c r="L71" i="33"/>
  <c r="K71" i="33"/>
  <c r="J71" i="33"/>
  <c r="I71" i="33"/>
  <c r="H71" i="33"/>
  <c r="G71" i="33"/>
  <c r="F71" i="33"/>
  <c r="E71" i="33"/>
  <c r="BD70" i="33"/>
  <c r="BC70" i="33"/>
  <c r="BB70" i="33"/>
  <c r="BA70" i="33"/>
  <c r="AZ70" i="33"/>
  <c r="AY70" i="33"/>
  <c r="AX70" i="33"/>
  <c r="AW70" i="33"/>
  <c r="AV70" i="33"/>
  <c r="AU70" i="33"/>
  <c r="AT70" i="33"/>
  <c r="AS70" i="33"/>
  <c r="AR70" i="33"/>
  <c r="AQ70" i="33"/>
  <c r="AP70" i="33"/>
  <c r="AO70" i="33"/>
  <c r="AN70" i="33"/>
  <c r="AM70" i="33"/>
  <c r="AL70" i="33"/>
  <c r="AK70" i="33"/>
  <c r="AJ70" i="33"/>
  <c r="AI70" i="33"/>
  <c r="AH70" i="33"/>
  <c r="AG70" i="33"/>
  <c r="AF70" i="33"/>
  <c r="AE70" i="33"/>
  <c r="AD70" i="33"/>
  <c r="AC70" i="33"/>
  <c r="AB70" i="33"/>
  <c r="AA70" i="33"/>
  <c r="Z70" i="33"/>
  <c r="Y70" i="33"/>
  <c r="X70" i="33"/>
  <c r="W70" i="33"/>
  <c r="V70" i="33"/>
  <c r="U70" i="33"/>
  <c r="T70" i="33"/>
  <c r="S70" i="33"/>
  <c r="R70" i="33"/>
  <c r="Q70" i="33"/>
  <c r="P70" i="33"/>
  <c r="O70" i="33"/>
  <c r="N70" i="33"/>
  <c r="M70" i="33"/>
  <c r="L70" i="33"/>
  <c r="K70" i="33"/>
  <c r="J70" i="33"/>
  <c r="I70" i="33"/>
  <c r="H70" i="33"/>
  <c r="G70" i="33"/>
  <c r="F70" i="33"/>
  <c r="E70" i="33"/>
  <c r="BD69" i="33"/>
  <c r="BC69" i="33"/>
  <c r="BB69" i="33"/>
  <c r="BA69" i="33"/>
  <c r="AZ69" i="33"/>
  <c r="AY69" i="33"/>
  <c r="AX69" i="33"/>
  <c r="AW69" i="33"/>
  <c r="AV69" i="33"/>
  <c r="AU69" i="33"/>
  <c r="AT69" i="33"/>
  <c r="AS69" i="33"/>
  <c r="AR69" i="33"/>
  <c r="AQ69" i="33"/>
  <c r="AP69" i="33"/>
  <c r="AO69" i="33"/>
  <c r="AN69" i="33"/>
  <c r="AM69" i="33"/>
  <c r="AL69" i="33"/>
  <c r="AK69" i="33"/>
  <c r="AJ69" i="33"/>
  <c r="AI69" i="33"/>
  <c r="AH69" i="33"/>
  <c r="AG69" i="33"/>
  <c r="AF69" i="33"/>
  <c r="AE69" i="33"/>
  <c r="AD69" i="33"/>
  <c r="AC69" i="33"/>
  <c r="AB69" i="33"/>
  <c r="AA69" i="33"/>
  <c r="Z69" i="33"/>
  <c r="Y69" i="33"/>
  <c r="X69" i="33"/>
  <c r="W69" i="33"/>
  <c r="V69" i="33"/>
  <c r="U69" i="33"/>
  <c r="T69" i="33"/>
  <c r="S69" i="33"/>
  <c r="R69" i="33"/>
  <c r="Q69" i="33"/>
  <c r="P69" i="33"/>
  <c r="O69" i="33"/>
  <c r="N69" i="33"/>
  <c r="M69" i="33"/>
  <c r="L69" i="33"/>
  <c r="K69" i="33"/>
  <c r="J69" i="33"/>
  <c r="I69" i="33"/>
  <c r="H69" i="33"/>
  <c r="G69" i="33"/>
  <c r="F69" i="33"/>
  <c r="E69" i="33"/>
  <c r="BD68" i="33"/>
  <c r="BC68" i="33"/>
  <c r="BB68" i="33"/>
  <c r="BA68" i="33"/>
  <c r="AZ68" i="33"/>
  <c r="AY68" i="33"/>
  <c r="AX68" i="33"/>
  <c r="AW68" i="33"/>
  <c r="AV68" i="33"/>
  <c r="AU68" i="33"/>
  <c r="AT68" i="33"/>
  <c r="AS68" i="33"/>
  <c r="AR68" i="33"/>
  <c r="AQ68" i="33"/>
  <c r="AP68" i="33"/>
  <c r="AO68" i="33"/>
  <c r="AN68" i="33"/>
  <c r="AM68" i="33"/>
  <c r="AL68" i="33"/>
  <c r="AK68" i="33"/>
  <c r="AJ68" i="33"/>
  <c r="AI68" i="33"/>
  <c r="AH68" i="33"/>
  <c r="AG68" i="33"/>
  <c r="AF68" i="33"/>
  <c r="AE68" i="33"/>
  <c r="AD68" i="33"/>
  <c r="AC68" i="33"/>
  <c r="AB68" i="33"/>
  <c r="AA68" i="33"/>
  <c r="Z68" i="33"/>
  <c r="Y68" i="33"/>
  <c r="X68" i="33"/>
  <c r="W68" i="33"/>
  <c r="V68" i="33"/>
  <c r="U68" i="33"/>
  <c r="T68" i="33"/>
  <c r="S68" i="33"/>
  <c r="R68" i="33"/>
  <c r="Q68" i="33"/>
  <c r="P68" i="33"/>
  <c r="O68" i="33"/>
  <c r="N68" i="33"/>
  <c r="M68" i="33"/>
  <c r="L68" i="33"/>
  <c r="K68" i="33"/>
  <c r="J68" i="33"/>
  <c r="I68" i="33"/>
  <c r="H68" i="33"/>
  <c r="G68" i="33"/>
  <c r="F68" i="33"/>
  <c r="E68" i="33"/>
  <c r="BD67" i="33"/>
  <c r="BC67" i="33"/>
  <c r="BB67" i="33"/>
  <c r="BA67" i="33"/>
  <c r="AZ67" i="33"/>
  <c r="AY67" i="33"/>
  <c r="AX67" i="33"/>
  <c r="AW67" i="33"/>
  <c r="AV67" i="33"/>
  <c r="AU67" i="33"/>
  <c r="AT67" i="33"/>
  <c r="AS67" i="33"/>
  <c r="AR67" i="33"/>
  <c r="AQ67" i="33"/>
  <c r="AP67" i="33"/>
  <c r="AO67" i="33"/>
  <c r="AN67" i="33"/>
  <c r="AM67" i="33"/>
  <c r="AL67" i="33"/>
  <c r="AK67" i="33"/>
  <c r="AJ67" i="33"/>
  <c r="AI67" i="33"/>
  <c r="AH67" i="33"/>
  <c r="AG67" i="33"/>
  <c r="AF67" i="33"/>
  <c r="AE67" i="33"/>
  <c r="AD67" i="33"/>
  <c r="AC67" i="33"/>
  <c r="AB67" i="33"/>
  <c r="AA67" i="33"/>
  <c r="Z67" i="33"/>
  <c r="Y67" i="33"/>
  <c r="X67" i="33"/>
  <c r="W67" i="33"/>
  <c r="V67" i="33"/>
  <c r="U67" i="33"/>
  <c r="T67" i="33"/>
  <c r="S67" i="33"/>
  <c r="R67" i="33"/>
  <c r="Q67" i="33"/>
  <c r="P67" i="33"/>
  <c r="O67" i="33"/>
  <c r="N67" i="33"/>
  <c r="M67" i="33"/>
  <c r="L67" i="33"/>
  <c r="K67" i="33"/>
  <c r="J67" i="33"/>
  <c r="I67" i="33"/>
  <c r="H67" i="33"/>
  <c r="G67" i="33"/>
  <c r="F67" i="33"/>
  <c r="E67" i="33"/>
  <c r="AZ66" i="33"/>
  <c r="AY66" i="33"/>
  <c r="AX66" i="33"/>
  <c r="AW66" i="33"/>
  <c r="AV66" i="33"/>
  <c r="AR66" i="33"/>
  <c r="AP66" i="33"/>
  <c r="AJ66" i="33"/>
  <c r="AI66" i="33"/>
  <c r="AG66" i="33"/>
  <c r="AF66" i="33"/>
  <c r="AB66" i="33"/>
  <c r="Z66" i="33"/>
  <c r="X66" i="33"/>
  <c r="T66" i="33"/>
  <c r="S66" i="33"/>
  <c r="L66" i="33"/>
  <c r="J66" i="33"/>
  <c r="I66" i="33"/>
  <c r="H66" i="33"/>
  <c r="BD65" i="33"/>
  <c r="BC65" i="33"/>
  <c r="BB65" i="33"/>
  <c r="BA65" i="33"/>
  <c r="AZ65" i="33"/>
  <c r="AY65" i="33"/>
  <c r="AX65" i="33"/>
  <c r="AW65" i="33"/>
  <c r="AV65" i="33"/>
  <c r="AU65" i="33"/>
  <c r="AT65" i="33"/>
  <c r="AS65" i="33"/>
  <c r="AR65" i="33"/>
  <c r="AQ65" i="33"/>
  <c r="AP65" i="33"/>
  <c r="AO65" i="33"/>
  <c r="AN65" i="33"/>
  <c r="AM65" i="33"/>
  <c r="AL65" i="33"/>
  <c r="AK65" i="33"/>
  <c r="AJ65" i="33"/>
  <c r="AI65" i="33"/>
  <c r="AH65" i="33"/>
  <c r="AG65" i="33"/>
  <c r="AF65" i="33"/>
  <c r="AE65" i="33"/>
  <c r="AD65" i="33"/>
  <c r="AC65" i="33"/>
  <c r="AB65" i="33"/>
  <c r="AA65" i="33"/>
  <c r="Z65" i="33"/>
  <c r="Y65" i="33"/>
  <c r="X65" i="33"/>
  <c r="W65" i="33"/>
  <c r="V65" i="33"/>
  <c r="U65" i="33"/>
  <c r="T65" i="33"/>
  <c r="S65" i="33"/>
  <c r="R65" i="33"/>
  <c r="Q65" i="33"/>
  <c r="P65" i="33"/>
  <c r="O65" i="33"/>
  <c r="N65" i="33"/>
  <c r="M65" i="33"/>
  <c r="L65" i="33"/>
  <c r="K65" i="33"/>
  <c r="J65" i="33"/>
  <c r="I65" i="33"/>
  <c r="H65" i="33"/>
  <c r="G65" i="33"/>
  <c r="F65" i="33"/>
  <c r="E65" i="33"/>
  <c r="E60" i="33"/>
  <c r="BD26" i="33"/>
  <c r="BC26" i="33"/>
  <c r="BA26" i="33"/>
  <c r="AX26" i="33"/>
  <c r="AU26" i="33"/>
  <c r="AS26" i="33"/>
  <c r="AM26" i="33"/>
  <c r="AM28" i="33" s="1"/>
  <c r="AK26" i="33"/>
  <c r="AE26" i="33"/>
  <c r="AC26" i="33"/>
  <c r="W26" i="33"/>
  <c r="W28" i="33" s="1"/>
  <c r="U26" i="33"/>
  <c r="O26" i="33"/>
  <c r="M26" i="33"/>
  <c r="G26" i="33"/>
  <c r="G28" i="33" s="1"/>
  <c r="BD25" i="33"/>
  <c r="BC25" i="33"/>
  <c r="BB25" i="33"/>
  <c r="BB26" i="33" s="1"/>
  <c r="BA25" i="33"/>
  <c r="AZ25" i="33"/>
  <c r="AZ26" i="33" s="1"/>
  <c r="AY25" i="33"/>
  <c r="AY26" i="33" s="1"/>
  <c r="AX25" i="33"/>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E26" i="33" s="1"/>
  <c r="AW18" i="33"/>
  <c r="AV18" i="33"/>
  <c r="AV26" i="33" s="1"/>
  <c r="AU18" i="33"/>
  <c r="AT18" i="33"/>
  <c r="AT26" i="33" s="1"/>
  <c r="AS18" i="33"/>
  <c r="AR18" i="33"/>
  <c r="AR26" i="33" s="1"/>
  <c r="AQ18" i="33"/>
  <c r="AQ26" i="33" s="1"/>
  <c r="AP18" i="33"/>
  <c r="AP26" i="33" s="1"/>
  <c r="AO18" i="33"/>
  <c r="AN18" i="33"/>
  <c r="AN26" i="33" s="1"/>
  <c r="AM18" i="33"/>
  <c r="AL18" i="33"/>
  <c r="AL26" i="33" s="1"/>
  <c r="AK18" i="33"/>
  <c r="AJ18" i="33"/>
  <c r="AJ26" i="33" s="1"/>
  <c r="AI18" i="33"/>
  <c r="AI26" i="33" s="1"/>
  <c r="AH18" i="33"/>
  <c r="AH26" i="33" s="1"/>
  <c r="AG18" i="33"/>
  <c r="AF18" i="33"/>
  <c r="AF26" i="33" s="1"/>
  <c r="AE18" i="33"/>
  <c r="AD18" i="33"/>
  <c r="AD26" i="33" s="1"/>
  <c r="AC18" i="33"/>
  <c r="AB18" i="33"/>
  <c r="AB26" i="33" s="1"/>
  <c r="AA18" i="33"/>
  <c r="AA26" i="33" s="1"/>
  <c r="Z18" i="33"/>
  <c r="Z26" i="33" s="1"/>
  <c r="Y18" i="33"/>
  <c r="X18" i="33"/>
  <c r="X26" i="33" s="1"/>
  <c r="W18" i="33"/>
  <c r="V18" i="33"/>
  <c r="V26" i="33" s="1"/>
  <c r="U18" i="33"/>
  <c r="T18" i="33"/>
  <c r="T26" i="33" s="1"/>
  <c r="T28" i="33" s="1"/>
  <c r="S18" i="33"/>
  <c r="S26" i="33" s="1"/>
  <c r="R18" i="33"/>
  <c r="R26" i="33" s="1"/>
  <c r="Q18" i="33"/>
  <c r="P18" i="33"/>
  <c r="P26" i="33" s="1"/>
  <c r="O18" i="33"/>
  <c r="N18" i="33"/>
  <c r="N26" i="33" s="1"/>
  <c r="M18" i="33"/>
  <c r="L18" i="33"/>
  <c r="L26" i="33" s="1"/>
  <c r="L28" i="33" s="1"/>
  <c r="K18" i="33"/>
  <c r="K26" i="33" s="1"/>
  <c r="J18" i="33"/>
  <c r="J26" i="33" s="1"/>
  <c r="I18" i="33"/>
  <c r="H18" i="33"/>
  <c r="H26" i="33" s="1"/>
  <c r="G18" i="33"/>
  <c r="F18" i="33"/>
  <c r="E18" i="33"/>
  <c r="AJ76" i="33" l="1"/>
  <c r="AB76" i="33"/>
  <c r="L76" i="33"/>
  <c r="AZ76" i="33"/>
  <c r="T76" i="33"/>
  <c r="AR76" i="33"/>
  <c r="M76" i="33"/>
  <c r="AK76" i="33"/>
  <c r="AT76" i="33"/>
  <c r="U76" i="33"/>
  <c r="BA76" i="33"/>
  <c r="F76" i="33"/>
  <c r="AC76" i="33"/>
  <c r="AS76" i="33"/>
  <c r="N76" i="33"/>
  <c r="V76" i="33"/>
  <c r="AD76" i="33"/>
  <c r="AL76" i="33"/>
  <c r="BB76" i="33"/>
  <c r="I76" i="33"/>
  <c r="Q76" i="33"/>
  <c r="Y76" i="33"/>
  <c r="AG76" i="33"/>
  <c r="AO76" i="33"/>
  <c r="AW76" i="33"/>
  <c r="K76" i="33"/>
  <c r="S76" i="33"/>
  <c r="AA76" i="33"/>
  <c r="AI76" i="33"/>
  <c r="AQ76" i="33"/>
  <c r="AY76" i="33"/>
  <c r="E76" i="33"/>
  <c r="K28" i="33"/>
  <c r="AY48" i="33"/>
  <c r="AQ48" i="33"/>
  <c r="AI48" i="33"/>
  <c r="AA48" i="33"/>
  <c r="AX48" i="33"/>
  <c r="AP48" i="33"/>
  <c r="AH48" i="33"/>
  <c r="Z48" i="33"/>
  <c r="BA48" i="33"/>
  <c r="AS48" i="33"/>
  <c r="AK48" i="33"/>
  <c r="AC48" i="33"/>
  <c r="AT48" i="33"/>
  <c r="AF48" i="33"/>
  <c r="BD48" i="33"/>
  <c r="AR48" i="33"/>
  <c r="AE48" i="33"/>
  <c r="AV48" i="33"/>
  <c r="AJ48" i="33"/>
  <c r="AW48" i="33"/>
  <c r="AB48" i="33"/>
  <c r="AU48" i="33"/>
  <c r="Y48" i="33"/>
  <c r="AO48" i="33"/>
  <c r="X48" i="33"/>
  <c r="AN48" i="33"/>
  <c r="AM48" i="33"/>
  <c r="BC48" i="33"/>
  <c r="AL48" i="33"/>
  <c r="BB48" i="33"/>
  <c r="AG48" i="33"/>
  <c r="AZ48" i="33"/>
  <c r="AD48" i="33"/>
  <c r="AW37" i="33"/>
  <c r="AO37" i="33"/>
  <c r="AG37" i="33"/>
  <c r="Y37" i="33"/>
  <c r="Q37" i="33"/>
  <c r="AY37" i="33"/>
  <c r="AQ37" i="33"/>
  <c r="AI37" i="33"/>
  <c r="AA37" i="33"/>
  <c r="S37" i="33"/>
  <c r="AU37" i="33"/>
  <c r="AK37" i="33"/>
  <c r="Z37" i="33"/>
  <c r="O37" i="33"/>
  <c r="BD37" i="33"/>
  <c r="AT37" i="33"/>
  <c r="AJ37" i="33"/>
  <c r="X37" i="33"/>
  <c r="N37" i="33"/>
  <c r="BC37" i="33"/>
  <c r="AS37" i="33"/>
  <c r="AH37" i="33"/>
  <c r="W37" i="33"/>
  <c r="M37" i="33"/>
  <c r="BB37" i="33"/>
  <c r="AR37" i="33"/>
  <c r="AF37" i="33"/>
  <c r="V37" i="33"/>
  <c r="BA37" i="33"/>
  <c r="AP37" i="33"/>
  <c r="AE37" i="33"/>
  <c r="U37" i="33"/>
  <c r="AZ37" i="33"/>
  <c r="AN37" i="33"/>
  <c r="AD37" i="33"/>
  <c r="T37" i="33"/>
  <c r="AX37" i="33"/>
  <c r="AM37" i="33"/>
  <c r="AC37" i="33"/>
  <c r="R37" i="33"/>
  <c r="AV37" i="33"/>
  <c r="AL37" i="33"/>
  <c r="AB37" i="33"/>
  <c r="P37" i="33"/>
  <c r="AW45" i="33"/>
  <c r="AO45" i="33"/>
  <c r="AG45" i="33"/>
  <c r="Y45" i="33"/>
  <c r="BD45" i="33"/>
  <c r="AV45" i="33"/>
  <c r="AN45" i="33"/>
  <c r="AF45" i="33"/>
  <c r="X45" i="33"/>
  <c r="AY45" i="33"/>
  <c r="AQ45" i="33"/>
  <c r="AI45" i="33"/>
  <c r="AA45" i="33"/>
  <c r="AS45" i="33"/>
  <c r="AE45" i="33"/>
  <c r="BC45" i="33"/>
  <c r="AR45" i="33"/>
  <c r="AD45" i="33"/>
  <c r="AU45" i="33"/>
  <c r="AJ45" i="33"/>
  <c r="V45" i="33"/>
  <c r="AX45" i="33"/>
  <c r="AB45" i="33"/>
  <c r="AT45" i="33"/>
  <c r="Z45" i="33"/>
  <c r="AP45" i="33"/>
  <c r="W45" i="33"/>
  <c r="AM45" i="33"/>
  <c r="U45" i="33"/>
  <c r="AL45" i="33"/>
  <c r="BB45" i="33"/>
  <c r="AK45" i="33"/>
  <c r="BA45" i="33"/>
  <c r="AH45" i="33"/>
  <c r="AZ45" i="33"/>
  <c r="AC45" i="33"/>
  <c r="AB28" i="33"/>
  <c r="AB29" i="33"/>
  <c r="AJ28" i="33"/>
  <c r="AR28" i="33"/>
  <c r="AR29" i="33" s="1"/>
  <c r="AC28" i="33"/>
  <c r="AC29" i="33"/>
  <c r="L29" i="33"/>
  <c r="AA29" i="33"/>
  <c r="AA28" i="33"/>
  <c r="T29" i="33"/>
  <c r="E28" i="33"/>
  <c r="E29" i="33" s="1"/>
  <c r="AK28" i="33"/>
  <c r="AK29" i="33" s="1"/>
  <c r="AU32" i="33"/>
  <c r="AM32" i="33"/>
  <c r="AE32" i="33"/>
  <c r="W32" i="33"/>
  <c r="O32" i="33"/>
  <c r="AK32" i="33"/>
  <c r="U32" i="33"/>
  <c r="L32" i="33"/>
  <c r="AN32" i="33"/>
  <c r="X32" i="33"/>
  <c r="AT32" i="33"/>
  <c r="AL32" i="33"/>
  <c r="AD32" i="33"/>
  <c r="V32" i="33"/>
  <c r="N32" i="33"/>
  <c r="AC32" i="33"/>
  <c r="M32" i="33"/>
  <c r="T32" i="33"/>
  <c r="AV32" i="33"/>
  <c r="P32" i="33"/>
  <c r="AS32" i="33"/>
  <c r="AZ32" i="33"/>
  <c r="AR32" i="33"/>
  <c r="AJ32" i="33"/>
  <c r="AB32" i="33"/>
  <c r="H32" i="33"/>
  <c r="AY32" i="33"/>
  <c r="AQ32" i="33"/>
  <c r="AI32" i="33"/>
  <c r="AA32" i="33"/>
  <c r="S32" i="33"/>
  <c r="K32" i="33"/>
  <c r="AX32" i="33"/>
  <c r="AP32" i="33"/>
  <c r="AH32" i="33"/>
  <c r="Z32" i="33"/>
  <c r="R32" i="33"/>
  <c r="J32" i="33"/>
  <c r="AW32" i="33"/>
  <c r="AO32" i="33"/>
  <c r="AG32" i="33"/>
  <c r="Y32" i="33"/>
  <c r="Q32" i="33"/>
  <c r="I32" i="33"/>
  <c r="AF32" i="33"/>
  <c r="AQ28" i="33"/>
  <c r="AQ29" i="33" s="1"/>
  <c r="AT28" i="33"/>
  <c r="AT29" i="33"/>
  <c r="AF28" i="33"/>
  <c r="AF29" i="33"/>
  <c r="M28" i="33"/>
  <c r="M29" i="33"/>
  <c r="AS28" i="33"/>
  <c r="AS29" i="33"/>
  <c r="AI28" i="33"/>
  <c r="N28" i="33"/>
  <c r="N29" i="33" s="1"/>
  <c r="AL28" i="33"/>
  <c r="AL29" i="33"/>
  <c r="P28" i="33"/>
  <c r="P29" i="33"/>
  <c r="AN28" i="33"/>
  <c r="AN29" i="33"/>
  <c r="I26" i="33"/>
  <c r="Y26" i="33"/>
  <c r="AG26" i="33"/>
  <c r="AO26" i="33"/>
  <c r="AW26" i="33"/>
  <c r="S28" i="33"/>
  <c r="C9" i="33"/>
  <c r="F26" i="33"/>
  <c r="V28" i="33"/>
  <c r="V29" i="33" s="1"/>
  <c r="AD28" i="33"/>
  <c r="H28" i="33"/>
  <c r="H29" i="33"/>
  <c r="X28" i="33"/>
  <c r="X29" i="33"/>
  <c r="AV28" i="33"/>
  <c r="AV29" i="33" s="1"/>
  <c r="Q26" i="33"/>
  <c r="J28" i="33"/>
  <c r="R28" i="33"/>
  <c r="Z28" i="33"/>
  <c r="Z29" i="33" s="1"/>
  <c r="AH28" i="33"/>
  <c r="AH29" i="33" s="1"/>
  <c r="AP28" i="33"/>
  <c r="U28" i="33"/>
  <c r="U29" i="33"/>
  <c r="G29" i="33"/>
  <c r="W29" i="33"/>
  <c r="AM29" i="33"/>
  <c r="O28" i="33"/>
  <c r="AE28" i="33"/>
  <c r="AE29" i="33" s="1"/>
  <c r="AU28" i="33"/>
  <c r="J76" i="33"/>
  <c r="R76" i="33"/>
  <c r="Z76" i="33"/>
  <c r="AH76" i="33"/>
  <c r="AP76" i="33"/>
  <c r="AX76" i="33"/>
  <c r="G76" i="33"/>
  <c r="O76" i="33"/>
  <c r="W76" i="33"/>
  <c r="AE76" i="33"/>
  <c r="AM76" i="33"/>
  <c r="AU76" i="33"/>
  <c r="BC76" i="33"/>
  <c r="H76" i="33"/>
  <c r="P76" i="33"/>
  <c r="X76" i="33"/>
  <c r="AF76" i="33"/>
  <c r="AN76" i="33"/>
  <c r="AV76" i="33"/>
  <c r="BD76" i="33"/>
  <c r="D8" i="32"/>
  <c r="D6" i="32"/>
  <c r="D5" i="32"/>
  <c r="C7" i="32"/>
  <c r="D7" i="32" s="1"/>
  <c r="AW29" i="33" l="1"/>
  <c r="AW28" i="33"/>
  <c r="BC41" i="33"/>
  <c r="AU41" i="33"/>
  <c r="AM41" i="33"/>
  <c r="AE41" i="33"/>
  <c r="W41" i="33"/>
  <c r="AY41" i="33"/>
  <c r="AP41" i="33"/>
  <c r="AG41" i="33"/>
  <c r="X41" i="33"/>
  <c r="AX41" i="33"/>
  <c r="AO41" i="33"/>
  <c r="AF41" i="33"/>
  <c r="V41" i="33"/>
  <c r="BA41" i="33"/>
  <c r="AR41" i="33"/>
  <c r="AI41" i="33"/>
  <c r="Z41" i="33"/>
  <c r="Q41" i="33"/>
  <c r="AW41" i="33"/>
  <c r="AJ41" i="33"/>
  <c r="T41" i="33"/>
  <c r="AV41" i="33"/>
  <c r="AH41" i="33"/>
  <c r="S41" i="33"/>
  <c r="AT41" i="33"/>
  <c r="AD41" i="33"/>
  <c r="R41" i="33"/>
  <c r="AS41" i="33"/>
  <c r="AC41" i="33"/>
  <c r="AQ41" i="33"/>
  <c r="AB41" i="33"/>
  <c r="BD41" i="33"/>
  <c r="AN41" i="33"/>
  <c r="AA41" i="33"/>
  <c r="BB41" i="33"/>
  <c r="AL41" i="33"/>
  <c r="Y41" i="33"/>
  <c r="AZ41" i="33"/>
  <c r="AK41" i="33"/>
  <c r="U41" i="33"/>
  <c r="AX53" i="33"/>
  <c r="AP53" i="33"/>
  <c r="AH53" i="33"/>
  <c r="BA53" i="33"/>
  <c r="AR53" i="33"/>
  <c r="AI53" i="33"/>
  <c r="AZ53" i="33"/>
  <c r="AQ53" i="33"/>
  <c r="AG53" i="33"/>
  <c r="BC53" i="33"/>
  <c r="AT53" i="33"/>
  <c r="AK53" i="33"/>
  <c r="AO53" i="33"/>
  <c r="AC53" i="33"/>
  <c r="BD53" i="33"/>
  <c r="AN53" i="33"/>
  <c r="AW53" i="33"/>
  <c r="AJ53" i="33"/>
  <c r="AU53" i="33"/>
  <c r="AE53" i="33"/>
  <c r="AD53" i="33"/>
  <c r="BB53" i="33"/>
  <c r="AY53" i="33"/>
  <c r="AV53" i="33"/>
  <c r="AS53" i="33"/>
  <c r="AM53" i="33"/>
  <c r="AL53" i="33"/>
  <c r="AF53" i="33"/>
  <c r="BC40" i="33"/>
  <c r="AU40" i="33"/>
  <c r="AM40" i="33"/>
  <c r="AE40" i="33"/>
  <c r="W40" i="33"/>
  <c r="BB40" i="33"/>
  <c r="AS40" i="33"/>
  <c r="AJ40" i="33"/>
  <c r="AA40" i="33"/>
  <c r="R40" i="33"/>
  <c r="BA40" i="33"/>
  <c r="AR40" i="33"/>
  <c r="AI40" i="33"/>
  <c r="Z40" i="33"/>
  <c r="Q40" i="33"/>
  <c r="AV40" i="33"/>
  <c r="AL40" i="33"/>
  <c r="AC40" i="33"/>
  <c r="T40" i="33"/>
  <c r="AT40" i="33"/>
  <c r="AF40" i="33"/>
  <c r="P40" i="33"/>
  <c r="AQ40" i="33"/>
  <c r="AD40" i="33"/>
  <c r="AP40" i="33"/>
  <c r="AB40" i="33"/>
  <c r="BD40" i="33"/>
  <c r="AO40" i="33"/>
  <c r="Y40" i="33"/>
  <c r="AZ40" i="33"/>
  <c r="AN40" i="33"/>
  <c r="X40" i="33"/>
  <c r="AY40" i="33"/>
  <c r="AK40" i="33"/>
  <c r="V40" i="33"/>
  <c r="AX40" i="33"/>
  <c r="AH40" i="33"/>
  <c r="U40" i="33"/>
  <c r="AW40" i="33"/>
  <c r="AG40" i="33"/>
  <c r="S40" i="33"/>
  <c r="O29" i="33"/>
  <c r="Q28" i="33"/>
  <c r="AX38" i="33"/>
  <c r="BC38" i="33"/>
  <c r="AT38" i="33"/>
  <c r="AL38" i="33"/>
  <c r="AD38" i="33"/>
  <c r="V38" i="33"/>
  <c r="N38" i="33"/>
  <c r="AV38" i="33"/>
  <c r="AN38" i="33"/>
  <c r="AF38" i="33"/>
  <c r="X38" i="33"/>
  <c r="P38" i="33"/>
  <c r="AU38" i="33"/>
  <c r="AJ38" i="33"/>
  <c r="Z38" i="33"/>
  <c r="O38" i="33"/>
  <c r="AS38" i="33"/>
  <c r="AI38" i="33"/>
  <c r="Y38" i="33"/>
  <c r="BD38" i="33"/>
  <c r="AR38" i="33"/>
  <c r="AH38" i="33"/>
  <c r="W38" i="33"/>
  <c r="BB38" i="33"/>
  <c r="AQ38" i="33"/>
  <c r="AG38" i="33"/>
  <c r="U38" i="33"/>
  <c r="BA38" i="33"/>
  <c r="AP38" i="33"/>
  <c r="AE38" i="33"/>
  <c r="T38" i="33"/>
  <c r="AZ38" i="33"/>
  <c r="AO38" i="33"/>
  <c r="AC38" i="33"/>
  <c r="S38" i="33"/>
  <c r="AY38" i="33"/>
  <c r="AM38" i="33"/>
  <c r="AB38" i="33"/>
  <c r="R38" i="33"/>
  <c r="AW38" i="33"/>
  <c r="AK38" i="33"/>
  <c r="AA38" i="33"/>
  <c r="Q38" i="33"/>
  <c r="BC54" i="33"/>
  <c r="AU54" i="33"/>
  <c r="AM54" i="33"/>
  <c r="AE54" i="33"/>
  <c r="BA54" i="33"/>
  <c r="AR54" i="33"/>
  <c r="AI54" i="33"/>
  <c r="AZ54" i="33"/>
  <c r="AQ54" i="33"/>
  <c r="AH54" i="33"/>
  <c r="BD54" i="33"/>
  <c r="AT54" i="33"/>
  <c r="AK54" i="33"/>
  <c r="AS54" i="33"/>
  <c r="AD54" i="33"/>
  <c r="AP54" i="33"/>
  <c r="AY54" i="33"/>
  <c r="AL54" i="33"/>
  <c r="AW54" i="33"/>
  <c r="AG54" i="33"/>
  <c r="AF54" i="33"/>
  <c r="BB54" i="33"/>
  <c r="AX54" i="33"/>
  <c r="AV54" i="33"/>
  <c r="AO54" i="33"/>
  <c r="AN54" i="33"/>
  <c r="AJ54" i="33"/>
  <c r="E62" i="33"/>
  <c r="AU30" i="33"/>
  <c r="AM30" i="33"/>
  <c r="AE30" i="33"/>
  <c r="W30" i="33"/>
  <c r="O30" i="33"/>
  <c r="G30" i="33"/>
  <c r="AK30" i="33"/>
  <c r="U30" i="33"/>
  <c r="AJ30" i="33"/>
  <c r="T30" i="33"/>
  <c r="AA30" i="33"/>
  <c r="AH30" i="33"/>
  <c r="R30" i="33"/>
  <c r="AN30" i="33"/>
  <c r="H30" i="33"/>
  <c r="AT30" i="33"/>
  <c r="AL30" i="33"/>
  <c r="AD30" i="33"/>
  <c r="V30" i="33"/>
  <c r="N30" i="33"/>
  <c r="F30" i="33"/>
  <c r="F60" i="33" s="1"/>
  <c r="AS30" i="33"/>
  <c r="AC30" i="33"/>
  <c r="M30" i="33"/>
  <c r="AR30" i="33"/>
  <c r="AB30" i="33"/>
  <c r="L30" i="33"/>
  <c r="K30" i="33"/>
  <c r="AX30" i="33"/>
  <c r="Z30" i="33"/>
  <c r="P30" i="33"/>
  <c r="AI30" i="33"/>
  <c r="J30" i="33"/>
  <c r="AV30" i="33"/>
  <c r="AQ30" i="33"/>
  <c r="S30" i="33"/>
  <c r="AF30" i="33"/>
  <c r="AP30" i="33"/>
  <c r="AW30" i="33"/>
  <c r="AO30" i="33"/>
  <c r="AG30" i="33"/>
  <c r="Y30" i="33"/>
  <c r="Q30" i="33"/>
  <c r="I30" i="33"/>
  <c r="X30" i="33"/>
  <c r="BA55" i="33"/>
  <c r="AS55" i="33"/>
  <c r="AK55" i="33"/>
  <c r="BC55" i="33"/>
  <c r="AT55" i="33"/>
  <c r="AJ55" i="33"/>
  <c r="BB55" i="33"/>
  <c r="AR55" i="33"/>
  <c r="AI55" i="33"/>
  <c r="AV55" i="33"/>
  <c r="AM55" i="33"/>
  <c r="AW55" i="33"/>
  <c r="AG55" i="33"/>
  <c r="AU55" i="33"/>
  <c r="AF55" i="33"/>
  <c r="AP55" i="33"/>
  <c r="BD55" i="33"/>
  <c r="AO55" i="33"/>
  <c r="AY55" i="33"/>
  <c r="AL55" i="33"/>
  <c r="AH55" i="33"/>
  <c r="AE55" i="33"/>
  <c r="AZ55" i="33"/>
  <c r="AX55" i="33"/>
  <c r="AQ55" i="33"/>
  <c r="AN55" i="33"/>
  <c r="BC59" i="33"/>
  <c r="AU59" i="33"/>
  <c r="AM59" i="33"/>
  <c r="AZ59" i="33"/>
  <c r="AQ59" i="33"/>
  <c r="AY59" i="33"/>
  <c r="AP59" i="33"/>
  <c r="BB59" i="33"/>
  <c r="AS59" i="33"/>
  <c r="AJ59" i="33"/>
  <c r="AO59" i="33"/>
  <c r="BD59" i="33"/>
  <c r="AN59" i="33"/>
  <c r="BA59" i="33"/>
  <c r="AL59" i="33"/>
  <c r="AX59" i="33"/>
  <c r="AK59" i="33"/>
  <c r="AW59" i="33"/>
  <c r="AI59" i="33"/>
  <c r="AV59" i="33"/>
  <c r="AT59" i="33"/>
  <c r="AR59" i="33"/>
  <c r="AZ47" i="33"/>
  <c r="AR47" i="33"/>
  <c r="AJ47" i="33"/>
  <c r="AB47" i="33"/>
  <c r="AY47" i="33"/>
  <c r="AQ47" i="33"/>
  <c r="AI47" i="33"/>
  <c r="AA47" i="33"/>
  <c r="BB47" i="33"/>
  <c r="AT47" i="33"/>
  <c r="AL47" i="33"/>
  <c r="AD47" i="33"/>
  <c r="BA47" i="33"/>
  <c r="AN47" i="33"/>
  <c r="Z47" i="33"/>
  <c r="AX47" i="33"/>
  <c r="AM47" i="33"/>
  <c r="Y47" i="33"/>
  <c r="BD47" i="33"/>
  <c r="AP47" i="33"/>
  <c r="AE47" i="33"/>
  <c r="AO47" i="33"/>
  <c r="AK47" i="33"/>
  <c r="AH47" i="33"/>
  <c r="BC47" i="33"/>
  <c r="AG47" i="33"/>
  <c r="AW47" i="33"/>
  <c r="AF47" i="33"/>
  <c r="AV47" i="33"/>
  <c r="AC47" i="33"/>
  <c r="AU47" i="33"/>
  <c r="X47" i="33"/>
  <c r="AS47" i="33"/>
  <c r="W47" i="33"/>
  <c r="AX43" i="33"/>
  <c r="AP43" i="33"/>
  <c r="AH43" i="33"/>
  <c r="Z43" i="33"/>
  <c r="BD43" i="33"/>
  <c r="AU43" i="33"/>
  <c r="AL43" i="33"/>
  <c r="AC43" i="33"/>
  <c r="T43" i="33"/>
  <c r="BC43" i="33"/>
  <c r="AT43" i="33"/>
  <c r="AK43" i="33"/>
  <c r="AB43" i="33"/>
  <c r="S43" i="33"/>
  <c r="AW43" i="33"/>
  <c r="AN43" i="33"/>
  <c r="AE43" i="33"/>
  <c r="V43" i="33"/>
  <c r="AS43" i="33"/>
  <c r="AF43" i="33"/>
  <c r="AR43" i="33"/>
  <c r="AD43" i="33"/>
  <c r="AQ43" i="33"/>
  <c r="AA43" i="33"/>
  <c r="BB43" i="33"/>
  <c r="AO43" i="33"/>
  <c r="Y43" i="33"/>
  <c r="BA43" i="33"/>
  <c r="AM43" i="33"/>
  <c r="X43" i="33"/>
  <c r="AZ43" i="33"/>
  <c r="AJ43" i="33"/>
  <c r="W43" i="33"/>
  <c r="AY43" i="33"/>
  <c r="AI43" i="33"/>
  <c r="U43" i="33"/>
  <c r="AV43" i="33"/>
  <c r="AG43" i="33"/>
  <c r="AY49" i="33"/>
  <c r="AQ49" i="33"/>
  <c r="AI49" i="33"/>
  <c r="AA49" i="33"/>
  <c r="AX49" i="33"/>
  <c r="AP49" i="33"/>
  <c r="AH49" i="33"/>
  <c r="Z49" i="33"/>
  <c r="BA49" i="33"/>
  <c r="AS49" i="33"/>
  <c r="AK49" i="33"/>
  <c r="AC49" i="33"/>
  <c r="AZ49" i="33"/>
  <c r="AM49" i="33"/>
  <c r="Y49" i="33"/>
  <c r="AW49" i="33"/>
  <c r="AL49" i="33"/>
  <c r="BC49" i="33"/>
  <c r="AO49" i="33"/>
  <c r="AD49" i="33"/>
  <c r="AJ49" i="33"/>
  <c r="BD49" i="33"/>
  <c r="AG49" i="33"/>
  <c r="BB49" i="33"/>
  <c r="AF49" i="33"/>
  <c r="AV49" i="33"/>
  <c r="AE49" i="33"/>
  <c r="AU49" i="33"/>
  <c r="AB49" i="33"/>
  <c r="AT49" i="33"/>
  <c r="AR49" i="33"/>
  <c r="AN49" i="33"/>
  <c r="Y29" i="33"/>
  <c r="Y28" i="33"/>
  <c r="BB46" i="33"/>
  <c r="AT46" i="33"/>
  <c r="AL46" i="33"/>
  <c r="AD46" i="33"/>
  <c r="V46" i="33"/>
  <c r="BA46" i="33"/>
  <c r="AS46" i="33"/>
  <c r="AK46" i="33"/>
  <c r="AC46" i="33"/>
  <c r="BD46" i="33"/>
  <c r="AV46" i="33"/>
  <c r="AN46" i="33"/>
  <c r="AF46" i="33"/>
  <c r="X46" i="33"/>
  <c r="AW46" i="33"/>
  <c r="AI46" i="33"/>
  <c r="W46" i="33"/>
  <c r="AU46" i="33"/>
  <c r="AH46" i="33"/>
  <c r="AY46" i="33"/>
  <c r="AM46" i="33"/>
  <c r="Z46" i="33"/>
  <c r="BC46" i="33"/>
  <c r="AG46" i="33"/>
  <c r="AZ46" i="33"/>
  <c r="AE46" i="33"/>
  <c r="AX46" i="33"/>
  <c r="AB46" i="33"/>
  <c r="AR46" i="33"/>
  <c r="AA46" i="33"/>
  <c r="AQ46" i="33"/>
  <c r="Y46" i="33"/>
  <c r="AP46" i="33"/>
  <c r="AO46" i="33"/>
  <c r="AJ46" i="33"/>
  <c r="R29" i="33"/>
  <c r="BA44" i="33"/>
  <c r="AS44" i="33"/>
  <c r="AK44" i="33"/>
  <c r="AC44" i="33"/>
  <c r="U44" i="33"/>
  <c r="AZ44" i="33"/>
  <c r="AR44" i="33"/>
  <c r="AJ44" i="33"/>
  <c r="AB44" i="33"/>
  <c r="BC44" i="33"/>
  <c r="AU44" i="33"/>
  <c r="AM44" i="33"/>
  <c r="AE44" i="33"/>
  <c r="BD44" i="33"/>
  <c r="AP44" i="33"/>
  <c r="AD44" i="33"/>
  <c r="BB44" i="33"/>
  <c r="AO44" i="33"/>
  <c r="AA44" i="33"/>
  <c r="AT44" i="33"/>
  <c r="AG44" i="33"/>
  <c r="V44" i="33"/>
  <c r="AQ44" i="33"/>
  <c r="X44" i="33"/>
  <c r="AN44" i="33"/>
  <c r="W44" i="33"/>
  <c r="AL44" i="33"/>
  <c r="T44" i="33"/>
  <c r="AI44" i="33"/>
  <c r="AY44" i="33"/>
  <c r="AH44" i="33"/>
  <c r="AX44" i="33"/>
  <c r="AF44" i="33"/>
  <c r="AW44" i="33"/>
  <c r="Z44" i="33"/>
  <c r="AV44" i="33"/>
  <c r="Y44" i="33"/>
  <c r="AZ57" i="33"/>
  <c r="AR57" i="33"/>
  <c r="AJ57" i="33"/>
  <c r="AY57" i="33"/>
  <c r="AP57" i="33"/>
  <c r="AG57" i="33"/>
  <c r="AX57" i="33"/>
  <c r="AO57" i="33"/>
  <c r="BB57" i="33"/>
  <c r="AS57" i="33"/>
  <c r="AI57" i="33"/>
  <c r="AQ57" i="33"/>
  <c r="BD57" i="33"/>
  <c r="AN57" i="33"/>
  <c r="BC57" i="33"/>
  <c r="AM57" i="33"/>
  <c r="BA57" i="33"/>
  <c r="AL57" i="33"/>
  <c r="AW57" i="33"/>
  <c r="AK57" i="33"/>
  <c r="AU57" i="33"/>
  <c r="AH57" i="33"/>
  <c r="AV57" i="33"/>
  <c r="AT57" i="33"/>
  <c r="AY35" i="33"/>
  <c r="AQ35" i="33"/>
  <c r="AI35" i="33"/>
  <c r="AA35" i="33"/>
  <c r="S35" i="33"/>
  <c r="K35" i="33"/>
  <c r="AW35" i="33"/>
  <c r="AO35" i="33"/>
  <c r="AG35" i="33"/>
  <c r="AX35" i="33"/>
  <c r="AP35" i="33"/>
  <c r="AH35" i="33"/>
  <c r="Z35" i="33"/>
  <c r="R35" i="33"/>
  <c r="Q35" i="33"/>
  <c r="AZ35" i="33"/>
  <c r="Y35" i="33"/>
  <c r="AV35" i="33"/>
  <c r="AN35" i="33"/>
  <c r="AF35" i="33"/>
  <c r="X35" i="33"/>
  <c r="P35" i="33"/>
  <c r="L35" i="33"/>
  <c r="BC35" i="33"/>
  <c r="AU35" i="33"/>
  <c r="AM35" i="33"/>
  <c r="AE35" i="33"/>
  <c r="W35" i="33"/>
  <c r="O35" i="33"/>
  <c r="BB35" i="33"/>
  <c r="AT35" i="33"/>
  <c r="AL35" i="33"/>
  <c r="AD35" i="33"/>
  <c r="V35" i="33"/>
  <c r="N35" i="33"/>
  <c r="BA35" i="33"/>
  <c r="AS35" i="33"/>
  <c r="AK35" i="33"/>
  <c r="AC35" i="33"/>
  <c r="U35" i="33"/>
  <c r="M35" i="33"/>
  <c r="AR35" i="33"/>
  <c r="AJ35" i="33"/>
  <c r="AB35" i="33"/>
  <c r="T35" i="33"/>
  <c r="BC36" i="33"/>
  <c r="AU36" i="33"/>
  <c r="AM36" i="33"/>
  <c r="AE36" i="33"/>
  <c r="AX36" i="33"/>
  <c r="AO36" i="33"/>
  <c r="AF36" i="33"/>
  <c r="W36" i="33"/>
  <c r="O36" i="33"/>
  <c r="AL36" i="33"/>
  <c r="U36" i="33"/>
  <c r="M36" i="33"/>
  <c r="P36" i="33"/>
  <c r="AW36" i="33"/>
  <c r="AN36" i="33"/>
  <c r="AD36" i="33"/>
  <c r="V36" i="33"/>
  <c r="N36" i="33"/>
  <c r="AV36" i="33"/>
  <c r="AC36" i="33"/>
  <c r="BD36" i="33"/>
  <c r="AT36" i="33"/>
  <c r="AK36" i="33"/>
  <c r="AB36" i="33"/>
  <c r="T36" i="33"/>
  <c r="L36" i="33"/>
  <c r="BB36" i="33"/>
  <c r="AS36" i="33"/>
  <c r="AJ36" i="33"/>
  <c r="AA36" i="33"/>
  <c r="S36" i="33"/>
  <c r="BA36" i="33"/>
  <c r="AR36" i="33"/>
  <c r="AI36" i="33"/>
  <c r="Z36" i="33"/>
  <c r="R36" i="33"/>
  <c r="AZ36" i="33"/>
  <c r="AQ36" i="33"/>
  <c r="AH36" i="33"/>
  <c r="Y36" i="33"/>
  <c r="Q36" i="33"/>
  <c r="AY36" i="33"/>
  <c r="AP36" i="33"/>
  <c r="AG36" i="33"/>
  <c r="X36" i="33"/>
  <c r="AY51" i="33"/>
  <c r="BC51" i="33"/>
  <c r="AT51" i="33"/>
  <c r="AL51" i="33"/>
  <c r="AD51" i="33"/>
  <c r="BB51" i="33"/>
  <c r="AS51" i="33"/>
  <c r="AK51" i="33"/>
  <c r="AC51" i="33"/>
  <c r="AV51" i="33"/>
  <c r="AN51" i="33"/>
  <c r="AF51" i="33"/>
  <c r="BD51" i="33"/>
  <c r="AP51" i="33"/>
  <c r="AB51" i="33"/>
  <c r="BA51" i="33"/>
  <c r="AO51" i="33"/>
  <c r="AA51" i="33"/>
  <c r="AR51" i="33"/>
  <c r="AG51" i="33"/>
  <c r="AJ51" i="33"/>
  <c r="AI51" i="33"/>
  <c r="AZ51" i="33"/>
  <c r="AH51" i="33"/>
  <c r="AX51" i="33"/>
  <c r="AE51" i="33"/>
  <c r="AW51" i="33"/>
  <c r="AU51" i="33"/>
  <c r="AQ51" i="33"/>
  <c r="AM51" i="33"/>
  <c r="AO28" i="33"/>
  <c r="F28" i="33"/>
  <c r="AG28" i="33"/>
  <c r="BD39" i="33"/>
  <c r="AV39" i="33"/>
  <c r="AN39" i="33"/>
  <c r="AF39" i="33"/>
  <c r="X39" i="33"/>
  <c r="P39" i="33"/>
  <c r="AX39" i="33"/>
  <c r="AO39" i="33"/>
  <c r="AE39" i="33"/>
  <c r="V39" i="33"/>
  <c r="AW39" i="33"/>
  <c r="AM39" i="33"/>
  <c r="AZ39" i="33"/>
  <c r="AQ39" i="33"/>
  <c r="AH39" i="33"/>
  <c r="Y39" i="33"/>
  <c r="O39" i="33"/>
  <c r="AR39" i="33"/>
  <c r="AC39" i="33"/>
  <c r="R39" i="33"/>
  <c r="BC39" i="33"/>
  <c r="AP39" i="33"/>
  <c r="AB39" i="33"/>
  <c r="Q39" i="33"/>
  <c r="BB39" i="33"/>
  <c r="AL39" i="33"/>
  <c r="AA39" i="33"/>
  <c r="BA39" i="33"/>
  <c r="AK39" i="33"/>
  <c r="Z39" i="33"/>
  <c r="AY39" i="33"/>
  <c r="AJ39" i="33"/>
  <c r="W39" i="33"/>
  <c r="AU39" i="33"/>
  <c r="AI39" i="33"/>
  <c r="U39" i="33"/>
  <c r="AT39" i="33"/>
  <c r="AG39" i="33"/>
  <c r="T39" i="33"/>
  <c r="AS39" i="33"/>
  <c r="AD39" i="33"/>
  <c r="S39" i="33"/>
  <c r="I28" i="33"/>
  <c r="AY33" i="33"/>
  <c r="AQ33" i="33"/>
  <c r="AI33" i="33"/>
  <c r="AA33" i="33"/>
  <c r="S33" i="33"/>
  <c r="K33" i="33"/>
  <c r="AO33" i="33"/>
  <c r="Y33" i="33"/>
  <c r="Q33" i="33"/>
  <c r="AZ33" i="33"/>
  <c r="AB33" i="33"/>
  <c r="AX33" i="33"/>
  <c r="AP33" i="33"/>
  <c r="AH33" i="33"/>
  <c r="Z33" i="33"/>
  <c r="R33" i="33"/>
  <c r="J33" i="33"/>
  <c r="AW33" i="33"/>
  <c r="AG33" i="33"/>
  <c r="I33" i="33"/>
  <c r="AR33" i="33"/>
  <c r="AV33" i="33"/>
  <c r="AN33" i="33"/>
  <c r="AF33" i="33"/>
  <c r="X33" i="33"/>
  <c r="P33" i="33"/>
  <c r="T33" i="33"/>
  <c r="AU33" i="33"/>
  <c r="AM33" i="33"/>
  <c r="AE33" i="33"/>
  <c r="W33" i="33"/>
  <c r="O33" i="33"/>
  <c r="AT33" i="33"/>
  <c r="AL33" i="33"/>
  <c r="AD33" i="33"/>
  <c r="V33" i="33"/>
  <c r="N33" i="33"/>
  <c r="BA33" i="33"/>
  <c r="AS33" i="33"/>
  <c r="AK33" i="33"/>
  <c r="AC33" i="33"/>
  <c r="U33" i="33"/>
  <c r="M33" i="33"/>
  <c r="AJ33" i="33"/>
  <c r="L33" i="33"/>
  <c r="S29" i="33"/>
  <c r="AZ56" i="33"/>
  <c r="AR56" i="33"/>
  <c r="AJ56" i="33"/>
  <c r="AV56" i="33"/>
  <c r="AM56" i="33"/>
  <c r="BD56" i="33"/>
  <c r="AU56" i="33"/>
  <c r="AL56" i="33"/>
  <c r="AX56" i="33"/>
  <c r="AO56" i="33"/>
  <c r="AF56" i="33"/>
  <c r="BA56" i="33"/>
  <c r="AK56" i="33"/>
  <c r="AY56" i="33"/>
  <c r="AI56" i="33"/>
  <c r="AW56" i="33"/>
  <c r="AH56" i="33"/>
  <c r="AT56" i="33"/>
  <c r="AG56" i="33"/>
  <c r="AS56" i="33"/>
  <c r="BC56" i="33"/>
  <c r="AP56" i="33"/>
  <c r="BB56" i="33"/>
  <c r="AQ56" i="33"/>
  <c r="AN56" i="33"/>
  <c r="AP29" i="33"/>
  <c r="J29" i="33"/>
  <c r="AD29" i="33"/>
  <c r="AU29" i="33"/>
  <c r="AI29" i="33"/>
  <c r="BB52" i="33"/>
  <c r="AT52" i="33"/>
  <c r="AL52" i="33"/>
  <c r="AD52" i="33"/>
  <c r="BA52" i="33"/>
  <c r="AR52" i="33"/>
  <c r="AI52" i="33"/>
  <c r="AZ52" i="33"/>
  <c r="AQ52" i="33"/>
  <c r="AH52" i="33"/>
  <c r="BD52" i="33"/>
  <c r="AU52" i="33"/>
  <c r="AK52" i="33"/>
  <c r="AB52" i="33"/>
  <c r="AO52" i="33"/>
  <c r="BC52" i="33"/>
  <c r="AN52" i="33"/>
  <c r="AW52" i="33"/>
  <c r="AS52" i="33"/>
  <c r="AE52" i="33"/>
  <c r="AF52" i="33"/>
  <c r="AY52" i="33"/>
  <c r="AC52" i="33"/>
  <c r="AX52" i="33"/>
  <c r="AV52" i="33"/>
  <c r="AP52" i="33"/>
  <c r="AM52" i="33"/>
  <c r="AJ52" i="33"/>
  <c r="AG52" i="33"/>
  <c r="AJ29" i="33"/>
  <c r="K29" i="33"/>
  <c r="BD42" i="33" l="1"/>
  <c r="AV42" i="33"/>
  <c r="AN42" i="33"/>
  <c r="AF42" i="33"/>
  <c r="X42" i="33"/>
  <c r="AW42" i="33"/>
  <c r="AM42" i="33"/>
  <c r="AD42" i="33"/>
  <c r="U42" i="33"/>
  <c r="AU42" i="33"/>
  <c r="AL42" i="33"/>
  <c r="AC42" i="33"/>
  <c r="T42" i="33"/>
  <c r="AY42" i="33"/>
  <c r="AP42" i="33"/>
  <c r="AG42" i="33"/>
  <c r="W42" i="33"/>
  <c r="BB42" i="33"/>
  <c r="AO42" i="33"/>
  <c r="Z42" i="33"/>
  <c r="BA42" i="33"/>
  <c r="AK42" i="33"/>
  <c r="Y42" i="33"/>
  <c r="AZ42" i="33"/>
  <c r="AJ42" i="33"/>
  <c r="V42" i="33"/>
  <c r="AX42" i="33"/>
  <c r="AI42" i="33"/>
  <c r="S42" i="33"/>
  <c r="AT42" i="33"/>
  <c r="AH42" i="33"/>
  <c r="R42" i="33"/>
  <c r="AS42" i="33"/>
  <c r="AE42" i="33"/>
  <c r="AR42" i="33"/>
  <c r="AB42" i="33"/>
  <c r="BC42" i="33"/>
  <c r="AQ42" i="33"/>
  <c r="AA42" i="33"/>
  <c r="AZ50" i="33"/>
  <c r="AR50" i="33"/>
  <c r="AJ50" i="33"/>
  <c r="AB50" i="33"/>
  <c r="AY50" i="33"/>
  <c r="AQ50" i="33"/>
  <c r="AI50" i="33"/>
  <c r="AA50" i="33"/>
  <c r="BB50" i="33"/>
  <c r="AT50" i="33"/>
  <c r="AL50" i="33"/>
  <c r="AD50" i="33"/>
  <c r="AU50" i="33"/>
  <c r="AG50" i="33"/>
  <c r="AS50" i="33"/>
  <c r="AF50" i="33"/>
  <c r="AW50" i="33"/>
  <c r="AK50" i="33"/>
  <c r="AV50" i="33"/>
  <c r="Z50" i="33"/>
  <c r="AP50" i="33"/>
  <c r="AO50" i="33"/>
  <c r="AN50" i="33"/>
  <c r="BD50" i="33"/>
  <c r="AM50" i="33"/>
  <c r="BC50" i="33"/>
  <c r="AH50" i="33"/>
  <c r="BA50" i="33"/>
  <c r="AE50" i="33"/>
  <c r="AX50" i="33"/>
  <c r="AC50" i="33"/>
  <c r="Q29" i="33"/>
  <c r="AY31" i="33"/>
  <c r="AQ31" i="33"/>
  <c r="AI31" i="33"/>
  <c r="AA31" i="33"/>
  <c r="S31" i="33"/>
  <c r="K31" i="33"/>
  <c r="AW31" i="33"/>
  <c r="AG31" i="33"/>
  <c r="Q31" i="33"/>
  <c r="X31" i="33"/>
  <c r="H31" i="33"/>
  <c r="N31" i="33"/>
  <c r="AB31" i="33"/>
  <c r="AX31" i="33"/>
  <c r="AP31" i="33"/>
  <c r="AH31" i="33"/>
  <c r="Z31" i="33"/>
  <c r="R31" i="33"/>
  <c r="J31" i="33"/>
  <c r="AO31" i="33"/>
  <c r="Y31" i="33"/>
  <c r="I31" i="33"/>
  <c r="AN31" i="33"/>
  <c r="AF31" i="33"/>
  <c r="P31" i="33"/>
  <c r="T31" i="33"/>
  <c r="AJ31" i="33"/>
  <c r="AV31" i="33"/>
  <c r="AU31" i="33"/>
  <c r="AM31" i="33"/>
  <c r="AE31" i="33"/>
  <c r="AE60" i="33" s="1"/>
  <c r="W31" i="33"/>
  <c r="W60" i="33" s="1"/>
  <c r="O31" i="33"/>
  <c r="G31" i="33"/>
  <c r="AT31" i="33"/>
  <c r="AL31" i="33"/>
  <c r="AD31" i="33"/>
  <c r="V31" i="33"/>
  <c r="AS31" i="33"/>
  <c r="AK31" i="33"/>
  <c r="AC31" i="33"/>
  <c r="AC60" i="33" s="1"/>
  <c r="U31" i="33"/>
  <c r="M31" i="33"/>
  <c r="AR31" i="33"/>
  <c r="L31" i="33"/>
  <c r="L60" i="33" s="1"/>
  <c r="F61" i="33"/>
  <c r="F62" i="33" s="1"/>
  <c r="G61" i="33" s="1"/>
  <c r="E63" i="33"/>
  <c r="E64" i="33" s="1"/>
  <c r="E77" i="33" s="1"/>
  <c r="E80" i="33" s="1"/>
  <c r="E81" i="33" s="1"/>
  <c r="AO29" i="33"/>
  <c r="H60" i="33"/>
  <c r="G60" i="33"/>
  <c r="AU34" i="33"/>
  <c r="AM34" i="33"/>
  <c r="AE34" i="33"/>
  <c r="W34" i="33"/>
  <c r="O34" i="33"/>
  <c r="BA34" i="33"/>
  <c r="AS34" i="33"/>
  <c r="AK34" i="33"/>
  <c r="AC34" i="33"/>
  <c r="M34" i="33"/>
  <c r="M60" i="33" s="1"/>
  <c r="AF34" i="33"/>
  <c r="BB34" i="33"/>
  <c r="AT34" i="33"/>
  <c r="AL34" i="33"/>
  <c r="AD34" i="33"/>
  <c r="V34" i="33"/>
  <c r="N34" i="33"/>
  <c r="U34" i="33"/>
  <c r="X34" i="33"/>
  <c r="AZ34" i="33"/>
  <c r="AR34" i="33"/>
  <c r="AJ34" i="33"/>
  <c r="AB34" i="33"/>
  <c r="AB60" i="33" s="1"/>
  <c r="T34" i="33"/>
  <c r="L34" i="33"/>
  <c r="AY34" i="33"/>
  <c r="AQ34" i="33"/>
  <c r="AI34" i="33"/>
  <c r="AA34" i="33"/>
  <c r="S34" i="33"/>
  <c r="S60" i="33" s="1"/>
  <c r="K34" i="33"/>
  <c r="K60" i="33" s="1"/>
  <c r="AN34" i="33"/>
  <c r="AX34" i="33"/>
  <c r="AP34" i="33"/>
  <c r="AH34" i="33"/>
  <c r="Z34" i="33"/>
  <c r="R34" i="33"/>
  <c r="J34" i="33"/>
  <c r="J60" i="33" s="1"/>
  <c r="AW34" i="33"/>
  <c r="AO34" i="33"/>
  <c r="AG34" i="33"/>
  <c r="Y34" i="33"/>
  <c r="Q34" i="33"/>
  <c r="AV34" i="33"/>
  <c r="P34" i="33"/>
  <c r="X60" i="33"/>
  <c r="AF60" i="33"/>
  <c r="I29" i="33"/>
  <c r="BA58" i="33"/>
  <c r="AS58" i="33"/>
  <c r="AK58" i="33"/>
  <c r="BD58" i="33"/>
  <c r="AU58" i="33"/>
  <c r="AL58" i="33"/>
  <c r="BC58" i="33"/>
  <c r="BC60" i="33" s="1"/>
  <c r="AT58" i="33"/>
  <c r="AJ58" i="33"/>
  <c r="AW58" i="33"/>
  <c r="AN58" i="33"/>
  <c r="AX58" i="33"/>
  <c r="AH58" i="33"/>
  <c r="AV58" i="33"/>
  <c r="AR58" i="33"/>
  <c r="AQ58" i="33"/>
  <c r="AP58" i="33"/>
  <c r="BB58" i="33"/>
  <c r="AO58" i="33"/>
  <c r="AZ58" i="33"/>
  <c r="AM58" i="33"/>
  <c r="AY58" i="33"/>
  <c r="AI58" i="33"/>
  <c r="AG29" i="33"/>
  <c r="I60" i="33"/>
  <c r="F29" i="33"/>
  <c r="V60" i="33"/>
  <c r="AS60" i="33" l="1"/>
  <c r="BD60" i="33"/>
  <c r="AI60" i="33"/>
  <c r="AH60" i="33"/>
  <c r="AA60" i="33"/>
  <c r="AP60" i="33"/>
  <c r="BA60" i="33"/>
  <c r="N60" i="33"/>
  <c r="AX60" i="33"/>
  <c r="O60" i="33"/>
  <c r="P60" i="33"/>
  <c r="Q60" i="33"/>
  <c r="AQ60" i="33"/>
  <c r="AV60" i="33"/>
  <c r="AZ60" i="33"/>
  <c r="Y60" i="33"/>
  <c r="Z60" i="33"/>
  <c r="AG60" i="33"/>
  <c r="AM60" i="33"/>
  <c r="AO60" i="33"/>
  <c r="AN60" i="33"/>
  <c r="AK60" i="33"/>
  <c r="AD60" i="33"/>
  <c r="AU60" i="33"/>
  <c r="AW60" i="33"/>
  <c r="AL60" i="33"/>
  <c r="AT60" i="33"/>
  <c r="AJ60" i="33"/>
  <c r="R60" i="33"/>
  <c r="AR60" i="33"/>
  <c r="U60" i="33"/>
  <c r="T60" i="33"/>
  <c r="AY60" i="33"/>
  <c r="G62" i="33"/>
  <c r="H61" i="33" s="1"/>
  <c r="F63" i="33"/>
  <c r="F64" i="33" s="1"/>
  <c r="F77" i="33" s="1"/>
  <c r="F80" i="33" s="1"/>
  <c r="F81" i="33" s="1"/>
  <c r="BB60" i="33"/>
  <c r="E65" i="31"/>
  <c r="G63" i="33" l="1"/>
  <c r="G64" i="33" s="1"/>
  <c r="G77" i="33" s="1"/>
  <c r="G80" i="33" s="1"/>
  <c r="G81" i="33" s="1"/>
  <c r="H62" i="33"/>
  <c r="I61" i="33" s="1"/>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G11" i="20"/>
  <c r="G10" i="20"/>
  <c r="G19" i="10" s="1"/>
  <c r="G9" i="20"/>
  <c r="G8" i="20"/>
  <c r="BD68" i="31" s="1"/>
  <c r="G7" i="20"/>
  <c r="G6" i="20"/>
  <c r="BD65" i="31"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AW18" i="31"/>
  <c r="AV18" i="31"/>
  <c r="AU18" i="31"/>
  <c r="AT18" i="31"/>
  <c r="AS18" i="31"/>
  <c r="AR18" i="31"/>
  <c r="AQ18" i="31"/>
  <c r="AP18" i="31"/>
  <c r="AO18" i="31"/>
  <c r="AN18" i="31"/>
  <c r="AM18" i="31"/>
  <c r="AL18" i="31"/>
  <c r="AK18" i="31"/>
  <c r="AJ18" i="31"/>
  <c r="AI18" i="31"/>
  <c r="AH18" i="31"/>
  <c r="AG18" i="31"/>
  <c r="AF18" i="31"/>
  <c r="AE18" i="31"/>
  <c r="AD18" i="31"/>
  <c r="AC18" i="31"/>
  <c r="AB18" i="31"/>
  <c r="AA18" i="31"/>
  <c r="Z18" i="31"/>
  <c r="Z26" i="31" s="1"/>
  <c r="Y18" i="31"/>
  <c r="X18" i="31"/>
  <c r="W18" i="31"/>
  <c r="V18" i="31"/>
  <c r="U18" i="31"/>
  <c r="T18" i="31"/>
  <c r="S18" i="31"/>
  <c r="R18" i="31"/>
  <c r="Q18" i="31"/>
  <c r="P18" i="31"/>
  <c r="O18" i="31"/>
  <c r="N18" i="31"/>
  <c r="M18" i="31"/>
  <c r="L18" i="31"/>
  <c r="K18" i="31"/>
  <c r="J18" i="31"/>
  <c r="I18" i="31"/>
  <c r="H18" i="31"/>
  <c r="G18" i="31"/>
  <c r="F18" i="31"/>
  <c r="E18" i="31"/>
  <c r="BD72" i="31"/>
  <c r="BD70" i="31"/>
  <c r="BD67" i="31"/>
  <c r="F19" i="10"/>
  <c r="K19" i="10"/>
  <c r="N19" i="10"/>
  <c r="P19" i="10"/>
  <c r="R19" i="10"/>
  <c r="T19" i="10"/>
  <c r="V19" i="10"/>
  <c r="X19" i="10"/>
  <c r="Z19" i="10"/>
  <c r="AB19" i="10"/>
  <c r="AD19" i="10"/>
  <c r="AF19" i="10"/>
  <c r="AH19" i="10"/>
  <c r="AJ19" i="10"/>
  <c r="AL19" i="10"/>
  <c r="AN19" i="10"/>
  <c r="AP19" i="10"/>
  <c r="AR19" i="10"/>
  <c r="AT19" i="10"/>
  <c r="AV19" i="10"/>
  <c r="AX19" i="10"/>
  <c r="AZ19" i="10"/>
  <c r="BB19" i="10"/>
  <c r="BD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AP12" i="20"/>
  <c r="AM87" i="31" s="1"/>
  <c r="D34" i="20"/>
  <c r="H63" i="33" l="1"/>
  <c r="H64" i="33" s="1"/>
  <c r="H77" i="33" s="1"/>
  <c r="H80" i="33" s="1"/>
  <c r="H81" i="33" s="1"/>
  <c r="I62" i="33"/>
  <c r="J61" i="33" s="1"/>
  <c r="AB26" i="31"/>
  <c r="AV26" i="31"/>
  <c r="X26" i="31"/>
  <c r="AJ26" i="31"/>
  <c r="R26" i="31"/>
  <c r="AH26" i="31"/>
  <c r="AH28" i="31" s="1"/>
  <c r="AH29" i="31" s="1"/>
  <c r="AL26" i="31"/>
  <c r="AL28" i="31" s="1"/>
  <c r="AL29" i="31" s="1"/>
  <c r="T26" i="31"/>
  <c r="T28" i="31" s="1"/>
  <c r="T29" i="31" s="1"/>
  <c r="AR26" i="31"/>
  <c r="AR28" i="31" s="1"/>
  <c r="AR29" i="31" s="1"/>
  <c r="AF26" i="31"/>
  <c r="AF28" i="31" s="1"/>
  <c r="AF29" i="31" s="1"/>
  <c r="N26" i="31"/>
  <c r="AP26" i="31"/>
  <c r="AP28" i="31" s="1"/>
  <c r="AP29" i="31" s="1"/>
  <c r="V26" i="31"/>
  <c r="V28" i="31" s="1"/>
  <c r="V29" i="31" s="1"/>
  <c r="AT26" i="31"/>
  <c r="AT28" i="31" s="1"/>
  <c r="AT29" i="31" s="1"/>
  <c r="AN26" i="31"/>
  <c r="AN28" i="31" s="1"/>
  <c r="AN29" i="31" s="1"/>
  <c r="AD26" i="31"/>
  <c r="P26" i="31"/>
  <c r="F26" i="31"/>
  <c r="H26" i="31"/>
  <c r="H28" i="31" s="1"/>
  <c r="H29" i="31" s="1"/>
  <c r="J26" i="31"/>
  <c r="J28" i="31" s="1"/>
  <c r="J29" i="31" s="1"/>
  <c r="L26" i="31"/>
  <c r="L28" i="31" s="1"/>
  <c r="L29" i="31" s="1"/>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C9" i="31"/>
  <c r="G26" i="31"/>
  <c r="G28" i="31" s="1"/>
  <c r="G29" i="31" s="1"/>
  <c r="I26" i="31"/>
  <c r="I28" i="31" s="1"/>
  <c r="I29" i="31" s="1"/>
  <c r="K26" i="31"/>
  <c r="K28" i="31" s="1"/>
  <c r="K29" i="31" s="1"/>
  <c r="M26" i="31"/>
  <c r="M28" i="31" s="1"/>
  <c r="M29" i="31" s="1"/>
  <c r="O26" i="31"/>
  <c r="Q26" i="31"/>
  <c r="Q28" i="31" s="1"/>
  <c r="Q29" i="31" s="1"/>
  <c r="S26" i="31"/>
  <c r="S28" i="31" s="1"/>
  <c r="S29" i="31" s="1"/>
  <c r="U26" i="31"/>
  <c r="U28" i="31" s="1"/>
  <c r="U29" i="31" s="1"/>
  <c r="W26" i="31"/>
  <c r="W28" i="31" s="1"/>
  <c r="W29" i="31" s="1"/>
  <c r="AA26" i="31"/>
  <c r="AA28" i="31" s="1"/>
  <c r="AA29" i="31" s="1"/>
  <c r="AC26" i="31"/>
  <c r="AC28" i="31" s="1"/>
  <c r="AC29" i="31" s="1"/>
  <c r="AE26" i="31"/>
  <c r="AE28" i="31" s="1"/>
  <c r="AE29" i="31" s="1"/>
  <c r="AG26" i="31"/>
  <c r="AG28" i="31" s="1"/>
  <c r="AG29" i="31" s="1"/>
  <c r="AI26" i="31"/>
  <c r="AI28" i="31" s="1"/>
  <c r="AI29" i="31" s="1"/>
  <c r="AK26" i="31"/>
  <c r="AK28" i="31" s="1"/>
  <c r="AM26" i="31"/>
  <c r="AM28" i="31" s="1"/>
  <c r="AM29" i="31" s="1"/>
  <c r="AO26" i="31"/>
  <c r="AO28" i="31" s="1"/>
  <c r="AQ26" i="31"/>
  <c r="AS26" i="31"/>
  <c r="AS28" i="31" s="1"/>
  <c r="AU26" i="31"/>
  <c r="AU28" i="31" s="1"/>
  <c r="AU29" i="31" s="1"/>
  <c r="AW26" i="31"/>
  <c r="AW28" i="31" s="1"/>
  <c r="AQ12" i="20"/>
  <c r="AN30" i="10" s="1"/>
  <c r="BF12" i="20"/>
  <c r="BC87" i="31" s="1"/>
  <c r="BD12" i="20"/>
  <c r="BA87" i="31" s="1"/>
  <c r="D78" i="20"/>
  <c r="B31" i="20" s="1"/>
  <c r="BG12" i="20"/>
  <c r="BE12" i="20"/>
  <c r="BC12" i="20"/>
  <c r="BA12" i="20"/>
  <c r="AY12" i="20"/>
  <c r="AW12" i="20"/>
  <c r="AU12" i="20"/>
  <c r="AS12" i="20"/>
  <c r="BC30" i="10"/>
  <c r="BA30" i="10"/>
  <c r="AM30" i="10"/>
  <c r="AN87" i="31"/>
  <c r="BB12" i="20"/>
  <c r="AZ12" i="20"/>
  <c r="AX12" i="20"/>
  <c r="AV12" i="20"/>
  <c r="AT12" i="20"/>
  <c r="AR12" i="20"/>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Y28" i="31" s="1"/>
  <c r="Y29" i="31" s="1"/>
  <c r="E26" i="31"/>
  <c r="E28" i="31" s="1"/>
  <c r="E29" i="31" s="1"/>
  <c r="F28" i="31"/>
  <c r="F29" i="31" s="1"/>
  <c r="N28" i="31"/>
  <c r="N29" i="31" s="1"/>
  <c r="P28" i="31"/>
  <c r="P29" i="31" s="1"/>
  <c r="R28" i="31"/>
  <c r="R29" i="31" s="1"/>
  <c r="X28" i="31"/>
  <c r="X29" i="31" s="1"/>
  <c r="Z28" i="31"/>
  <c r="Z29" i="31" s="1"/>
  <c r="AB28" i="31"/>
  <c r="AB29" i="31" s="1"/>
  <c r="AD28" i="31"/>
  <c r="AD29" i="31" s="1"/>
  <c r="AJ28" i="31"/>
  <c r="AJ29" i="31" s="1"/>
  <c r="AV28" i="31"/>
  <c r="AV29" i="31" s="1"/>
  <c r="O28" i="31"/>
  <c r="O29" i="31" s="1"/>
  <c r="AQ28" i="31"/>
  <c r="AQ29" i="31" s="1"/>
  <c r="J62" i="33" l="1"/>
  <c r="K61" i="33" s="1"/>
  <c r="I63" i="33"/>
  <c r="I64" i="33" s="1"/>
  <c r="I77" i="33" s="1"/>
  <c r="I80" i="33" s="1"/>
  <c r="I81" i="33" s="1"/>
  <c r="AQ87" i="3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36" i="31"/>
  <c r="BB36" i="31"/>
  <c r="AZ36" i="31"/>
  <c r="AX36" i="31"/>
  <c r="AV36" i="31"/>
  <c r="AT36" i="31"/>
  <c r="AR36" i="31"/>
  <c r="AP36" i="31"/>
  <c r="AN36" i="31"/>
  <c r="AL36" i="31"/>
  <c r="AJ36" i="31"/>
  <c r="AH36" i="31"/>
  <c r="AF36" i="31"/>
  <c r="AD36" i="31"/>
  <c r="AB36" i="31"/>
  <c r="Z36" i="31"/>
  <c r="X36" i="31"/>
  <c r="V36" i="31"/>
  <c r="T36" i="31"/>
  <c r="R36" i="31"/>
  <c r="P36" i="31"/>
  <c r="N36" i="31"/>
  <c r="L36" i="31"/>
  <c r="BC36" i="31"/>
  <c r="BA36" i="31"/>
  <c r="AY36" i="31"/>
  <c r="AW36" i="31"/>
  <c r="AU36" i="31"/>
  <c r="AS36" i="31"/>
  <c r="AQ36" i="31"/>
  <c r="AO36" i="31"/>
  <c r="AM36" i="31"/>
  <c r="AK36" i="31"/>
  <c r="AI36" i="31"/>
  <c r="AG36" i="31"/>
  <c r="AE36" i="31"/>
  <c r="AC36" i="31"/>
  <c r="AA36" i="31"/>
  <c r="Y36" i="31"/>
  <c r="W36" i="31"/>
  <c r="U36" i="31"/>
  <c r="S36" i="31"/>
  <c r="Q36" i="31"/>
  <c r="O36" i="31"/>
  <c r="M36" i="31"/>
  <c r="BB34" i="31"/>
  <c r="AZ34" i="31"/>
  <c r="AX34" i="31"/>
  <c r="AV34" i="31"/>
  <c r="AT34" i="31"/>
  <c r="AR34" i="31"/>
  <c r="AP34" i="31"/>
  <c r="AN34" i="31"/>
  <c r="AL34" i="31"/>
  <c r="AJ34" i="31"/>
  <c r="AH34" i="31"/>
  <c r="AF34" i="31"/>
  <c r="AD34" i="31"/>
  <c r="AB34" i="31"/>
  <c r="Z34" i="31"/>
  <c r="X34" i="31"/>
  <c r="V34" i="31"/>
  <c r="T34" i="31"/>
  <c r="R34" i="31"/>
  <c r="P34" i="31"/>
  <c r="N34" i="31"/>
  <c r="L34" i="31"/>
  <c r="J34" i="31"/>
  <c r="BA34" i="31"/>
  <c r="AY34" i="31"/>
  <c r="AW34" i="31"/>
  <c r="AU34" i="31"/>
  <c r="AS34" i="31"/>
  <c r="AQ34" i="31"/>
  <c r="AO34" i="31"/>
  <c r="AM34" i="31"/>
  <c r="AK34" i="31"/>
  <c r="AI34" i="31"/>
  <c r="AG34" i="31"/>
  <c r="AE34" i="31"/>
  <c r="AC34" i="31"/>
  <c r="AA34" i="31"/>
  <c r="Y34" i="31"/>
  <c r="W34" i="31"/>
  <c r="U34" i="31"/>
  <c r="S34" i="31"/>
  <c r="Q34" i="31"/>
  <c r="O34" i="31"/>
  <c r="M34" i="31"/>
  <c r="K34" i="31"/>
  <c r="AZ32" i="31"/>
  <c r="AX32" i="31"/>
  <c r="AV32" i="31"/>
  <c r="AT32" i="31"/>
  <c r="AR32" i="31"/>
  <c r="AP32" i="31"/>
  <c r="AN32" i="31"/>
  <c r="AL32" i="31"/>
  <c r="AJ32" i="31"/>
  <c r="AH32" i="31"/>
  <c r="AF32" i="31"/>
  <c r="AD32" i="31"/>
  <c r="AB32" i="31"/>
  <c r="Z32" i="31"/>
  <c r="X32" i="31"/>
  <c r="V32" i="31"/>
  <c r="T32" i="31"/>
  <c r="R32" i="31"/>
  <c r="P32" i="31"/>
  <c r="N32" i="31"/>
  <c r="L32" i="31"/>
  <c r="J32" i="31"/>
  <c r="H32" i="31"/>
  <c r="AY32" i="31"/>
  <c r="AW32" i="31"/>
  <c r="AU32" i="31"/>
  <c r="AS32" i="31"/>
  <c r="AQ32" i="31"/>
  <c r="AO32" i="31"/>
  <c r="AM32" i="31"/>
  <c r="AK32" i="31"/>
  <c r="AI32" i="31"/>
  <c r="AG32" i="31"/>
  <c r="AE32" i="31"/>
  <c r="AC32" i="31"/>
  <c r="AA32" i="31"/>
  <c r="Y32" i="31"/>
  <c r="W32" i="31"/>
  <c r="U32" i="31"/>
  <c r="S32" i="31"/>
  <c r="Q32" i="31"/>
  <c r="O32" i="31"/>
  <c r="M32" i="31"/>
  <c r="K32" i="31"/>
  <c r="I32" i="31"/>
  <c r="E62" i="31"/>
  <c r="AX30" i="31"/>
  <c r="AV30" i="31"/>
  <c r="AT30" i="31"/>
  <c r="AR30" i="31"/>
  <c r="AP30" i="31"/>
  <c r="AN30" i="31"/>
  <c r="AL30" i="31"/>
  <c r="AJ30" i="31"/>
  <c r="AH30" i="31"/>
  <c r="AF30" i="31"/>
  <c r="AD30" i="31"/>
  <c r="AB30" i="31"/>
  <c r="Z30" i="31"/>
  <c r="X30" i="31"/>
  <c r="V30" i="31"/>
  <c r="T30" i="31"/>
  <c r="R30" i="31"/>
  <c r="P30" i="31"/>
  <c r="N30" i="31"/>
  <c r="L30" i="31"/>
  <c r="J30" i="31"/>
  <c r="H30" i="31"/>
  <c r="F30" i="31"/>
  <c r="F60" i="31" s="1"/>
  <c r="AW30" i="31"/>
  <c r="AU30" i="31"/>
  <c r="AS30" i="31"/>
  <c r="AQ30" i="31"/>
  <c r="AO30" i="31"/>
  <c r="AM30" i="31"/>
  <c r="AK30" i="31"/>
  <c r="AI30" i="31"/>
  <c r="AG30" i="31"/>
  <c r="AE30" i="31"/>
  <c r="AC30" i="31"/>
  <c r="AA30" i="31"/>
  <c r="Y30" i="31"/>
  <c r="W30" i="31"/>
  <c r="U30" i="31"/>
  <c r="S30" i="31"/>
  <c r="Q30" i="31"/>
  <c r="O30" i="31"/>
  <c r="M30" i="31"/>
  <c r="K30" i="31"/>
  <c r="I30" i="31"/>
  <c r="G30"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BD37" i="31"/>
  <c r="BB37" i="31"/>
  <c r="AZ37" i="31"/>
  <c r="AX37" i="31"/>
  <c r="AV37" i="31"/>
  <c r="AT37" i="31"/>
  <c r="AR37" i="31"/>
  <c r="AP37" i="31"/>
  <c r="AN37" i="31"/>
  <c r="AL37" i="31"/>
  <c r="AJ37" i="31"/>
  <c r="AH37" i="31"/>
  <c r="AF37" i="31"/>
  <c r="AD37" i="31"/>
  <c r="AB37" i="31"/>
  <c r="Z37" i="31"/>
  <c r="X37" i="31"/>
  <c r="V37" i="31"/>
  <c r="T37" i="31"/>
  <c r="R37" i="31"/>
  <c r="P37" i="31"/>
  <c r="N37" i="31"/>
  <c r="BC37" i="31"/>
  <c r="BA37" i="31"/>
  <c r="AY37" i="31"/>
  <c r="AW37" i="31"/>
  <c r="AU37" i="31"/>
  <c r="AS37" i="31"/>
  <c r="AQ37" i="31"/>
  <c r="AO37" i="31"/>
  <c r="AM37" i="31"/>
  <c r="AK37" i="31"/>
  <c r="AI37" i="31"/>
  <c r="AG37" i="31"/>
  <c r="AE37" i="31"/>
  <c r="AC37" i="31"/>
  <c r="AA37" i="31"/>
  <c r="Y37" i="31"/>
  <c r="W37" i="31"/>
  <c r="U37" i="31"/>
  <c r="S37" i="31"/>
  <c r="Q37" i="31"/>
  <c r="O37" i="31"/>
  <c r="M37" i="31"/>
  <c r="BB35" i="31"/>
  <c r="AZ35" i="31"/>
  <c r="AX35" i="31"/>
  <c r="AV35" i="31"/>
  <c r="AT35" i="31"/>
  <c r="AR35" i="31"/>
  <c r="AP35" i="31"/>
  <c r="AN35" i="31"/>
  <c r="AL35" i="31"/>
  <c r="AJ35" i="31"/>
  <c r="AH35" i="31"/>
  <c r="AF35" i="31"/>
  <c r="AD35" i="31"/>
  <c r="AB35" i="31"/>
  <c r="Z35" i="31"/>
  <c r="X35" i="31"/>
  <c r="V35" i="31"/>
  <c r="T35" i="31"/>
  <c r="R35" i="31"/>
  <c r="P35" i="31"/>
  <c r="N35" i="31"/>
  <c r="L35" i="31"/>
  <c r="BC35" i="31"/>
  <c r="BA35" i="31"/>
  <c r="AY35" i="31"/>
  <c r="AW35" i="31"/>
  <c r="AU35" i="31"/>
  <c r="AS35" i="31"/>
  <c r="AQ35" i="31"/>
  <c r="AO35" i="31"/>
  <c r="AM35" i="31"/>
  <c r="AK35" i="31"/>
  <c r="AI35" i="31"/>
  <c r="AG35" i="31"/>
  <c r="AE35" i="31"/>
  <c r="AC35" i="31"/>
  <c r="AA35" i="31"/>
  <c r="Y35" i="31"/>
  <c r="W35" i="31"/>
  <c r="U35" i="31"/>
  <c r="S35" i="31"/>
  <c r="Q35" i="31"/>
  <c r="O35" i="31"/>
  <c r="M35" i="31"/>
  <c r="K35" i="31"/>
  <c r="AZ33" i="31"/>
  <c r="AX33" i="31"/>
  <c r="AV33" i="31"/>
  <c r="AT33" i="31"/>
  <c r="AR33" i="31"/>
  <c r="AP33" i="31"/>
  <c r="AN33" i="31"/>
  <c r="AL33" i="31"/>
  <c r="AJ33" i="31"/>
  <c r="AH33" i="31"/>
  <c r="AF33" i="31"/>
  <c r="AD33" i="31"/>
  <c r="AB33" i="31"/>
  <c r="Z33" i="31"/>
  <c r="X33" i="31"/>
  <c r="V33" i="31"/>
  <c r="T33" i="31"/>
  <c r="R33" i="31"/>
  <c r="P33" i="31"/>
  <c r="N33" i="31"/>
  <c r="L33" i="31"/>
  <c r="J33" i="31"/>
  <c r="BA33" i="31"/>
  <c r="AY33" i="31"/>
  <c r="AW33" i="31"/>
  <c r="AU33" i="31"/>
  <c r="AS33" i="31"/>
  <c r="AQ33" i="31"/>
  <c r="AO33" i="31"/>
  <c r="AM33" i="31"/>
  <c r="AK33" i="31"/>
  <c r="AI33" i="31"/>
  <c r="AG33" i="31"/>
  <c r="AE33" i="31"/>
  <c r="AC33" i="31"/>
  <c r="AA33" i="31"/>
  <c r="Y33" i="31"/>
  <c r="W33" i="31"/>
  <c r="U33" i="31"/>
  <c r="S33" i="31"/>
  <c r="Q33" i="31"/>
  <c r="O33" i="31"/>
  <c r="M33" i="31"/>
  <c r="K33" i="31"/>
  <c r="I33" i="31"/>
  <c r="AX31" i="31"/>
  <c r="AV31" i="31"/>
  <c r="AT31" i="31"/>
  <c r="AR31" i="31"/>
  <c r="AP31" i="31"/>
  <c r="AN31" i="31"/>
  <c r="AL31" i="31"/>
  <c r="AJ31" i="31"/>
  <c r="AH31" i="31"/>
  <c r="AF31" i="31"/>
  <c r="AD31" i="31"/>
  <c r="AB31" i="31"/>
  <c r="Z31" i="31"/>
  <c r="X31" i="31"/>
  <c r="V31" i="31"/>
  <c r="T31" i="31"/>
  <c r="R31" i="31"/>
  <c r="P31" i="31"/>
  <c r="N31" i="31"/>
  <c r="L31" i="31"/>
  <c r="J31" i="31"/>
  <c r="H31" i="31"/>
  <c r="AY31" i="31"/>
  <c r="AW31" i="31"/>
  <c r="AU31" i="31"/>
  <c r="AS31" i="31"/>
  <c r="AQ31" i="31"/>
  <c r="AO31" i="31"/>
  <c r="AM31" i="31"/>
  <c r="AK31" i="31"/>
  <c r="AI31" i="31"/>
  <c r="AG31" i="31"/>
  <c r="AE31" i="31"/>
  <c r="AC31" i="31"/>
  <c r="AA31" i="31"/>
  <c r="Y31" i="31"/>
  <c r="W31" i="31"/>
  <c r="U31" i="31"/>
  <c r="S31" i="31"/>
  <c r="Q31" i="31"/>
  <c r="O31" i="31"/>
  <c r="M31" i="31"/>
  <c r="K31" i="31"/>
  <c r="I31" i="31"/>
  <c r="G31"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K62" i="33" l="1"/>
  <c r="L61" i="33" s="1"/>
  <c r="J63" i="33"/>
  <c r="J64" i="33" s="1"/>
  <c r="J77" i="33" s="1"/>
  <c r="J80" i="33" s="1"/>
  <c r="J81" i="33" s="1"/>
  <c r="BC60" i="31"/>
  <c r="BA60" i="31"/>
  <c r="AY60" i="31"/>
  <c r="D41" i="20"/>
  <c r="H12" i="20"/>
  <c r="G60" i="31"/>
  <c r="K60" i="31"/>
  <c r="O60" i="31"/>
  <c r="S60" i="31"/>
  <c r="W60" i="31"/>
  <c r="AA60" i="31"/>
  <c r="AE60" i="31"/>
  <c r="AI60" i="31"/>
  <c r="AM60" i="31"/>
  <c r="AQ60" i="31"/>
  <c r="AU60" i="31"/>
  <c r="J60" i="31"/>
  <c r="N60" i="31"/>
  <c r="R60" i="31"/>
  <c r="V60" i="31"/>
  <c r="Z60" i="31"/>
  <c r="AD60" i="31"/>
  <c r="AH60" i="31"/>
  <c r="AL60" i="31"/>
  <c r="AP60" i="31"/>
  <c r="AT60" i="31"/>
  <c r="AX60" i="31"/>
  <c r="AZ60" i="31"/>
  <c r="BB60" i="31"/>
  <c r="BD60" i="31"/>
  <c r="E63" i="31"/>
  <c r="E64" i="31" s="1"/>
  <c r="F61" i="31"/>
  <c r="I60" i="31"/>
  <c r="M60" i="31"/>
  <c r="Q60" i="31"/>
  <c r="U60" i="31"/>
  <c r="Y60" i="31"/>
  <c r="AC60" i="31"/>
  <c r="AG60" i="31"/>
  <c r="AK60" i="31"/>
  <c r="AO60" i="31"/>
  <c r="AS60" i="31"/>
  <c r="AW60" i="31"/>
  <c r="H60" i="31"/>
  <c r="L60" i="31"/>
  <c r="P60" i="31"/>
  <c r="T60" i="31"/>
  <c r="X60" i="31"/>
  <c r="AB60" i="31"/>
  <c r="AF60" i="31"/>
  <c r="AJ60" i="31"/>
  <c r="AN60" i="31"/>
  <c r="AR60" i="31"/>
  <c r="AV60" i="3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L62" i="33" l="1"/>
  <c r="M61" i="33" s="1"/>
  <c r="K63" i="33"/>
  <c r="K64" i="33" s="1"/>
  <c r="K77" i="33" s="1"/>
  <c r="K80" i="33" s="1"/>
  <c r="K81" i="33" s="1"/>
  <c r="D42" i="20"/>
  <c r="I1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M62" i="33" l="1"/>
  <c r="N61" i="33" s="1"/>
  <c r="L63" i="33"/>
  <c r="L64" i="33" s="1"/>
  <c r="L77" i="33" s="1"/>
  <c r="L80" i="33" s="1"/>
  <c r="L81" i="33" s="1"/>
  <c r="D43" i="20"/>
  <c r="J12" i="20"/>
  <c r="BC14" i="10"/>
  <c r="BC69" i="31"/>
  <c r="BC66" i="31"/>
  <c r="AY14" i="10"/>
  <c r="AY69" i="31"/>
  <c r="AY66" i="31"/>
  <c r="AW14" i="10"/>
  <c r="AW69" i="31"/>
  <c r="AW66" i="31"/>
  <c r="AW76" i="31" s="1"/>
  <c r="AU14" i="10"/>
  <c r="AU69" i="31"/>
  <c r="AU66" i="31"/>
  <c r="AS14" i="10"/>
  <c r="AS69" i="31"/>
  <c r="AS66" i="31"/>
  <c r="AQ14" i="10"/>
  <c r="AQ69" i="31"/>
  <c r="AQ66" i="31"/>
  <c r="AO14" i="10"/>
  <c r="AO69" i="31"/>
  <c r="AO66" i="31"/>
  <c r="AO76" i="31" s="1"/>
  <c r="AM14" i="10"/>
  <c r="AM69" i="31"/>
  <c r="AM66" i="31"/>
  <c r="AK69" i="31"/>
  <c r="AI69" i="31"/>
  <c r="AG69" i="31"/>
  <c r="AE69" i="31"/>
  <c r="AC69" i="31"/>
  <c r="AA69" i="31"/>
  <c r="Y69" i="31"/>
  <c r="W69" i="31"/>
  <c r="U69" i="31"/>
  <c r="S69" i="31"/>
  <c r="Q69" i="31"/>
  <c r="O69" i="31"/>
  <c r="M69" i="31"/>
  <c r="K69" i="31"/>
  <c r="I69" i="31"/>
  <c r="G69" i="31"/>
  <c r="E14" i="10"/>
  <c r="E69" i="31"/>
  <c r="E66" i="31"/>
  <c r="E76" i="31" s="1"/>
  <c r="E77" i="31" s="1"/>
  <c r="E80" i="31" s="1"/>
  <c r="E81" i="31" s="1"/>
  <c r="BA14" i="10"/>
  <c r="BA69" i="31"/>
  <c r="BA66" i="31"/>
  <c r="BD14" i="10"/>
  <c r="BD69" i="31"/>
  <c r="BD66" i="31"/>
  <c r="BD76" i="31" s="1"/>
  <c r="BB14" i="10"/>
  <c r="BB69" i="31"/>
  <c r="BB66" i="31"/>
  <c r="AZ14" i="10"/>
  <c r="AZ69" i="31"/>
  <c r="AZ66" i="31"/>
  <c r="AX14" i="10"/>
  <c r="AX69" i="31"/>
  <c r="AX66" i="31"/>
  <c r="AV14" i="10"/>
  <c r="AV69" i="31"/>
  <c r="AV66" i="31"/>
  <c r="AV76" i="31" s="1"/>
  <c r="AT14" i="10"/>
  <c r="AT69" i="31"/>
  <c r="AT66" i="31"/>
  <c r="AR14" i="10"/>
  <c r="AR69" i="31"/>
  <c r="AR66" i="31"/>
  <c r="AR76" i="31" s="1"/>
  <c r="AP14" i="10"/>
  <c r="AP69" i="31"/>
  <c r="AP66" i="31"/>
  <c r="AN14" i="10"/>
  <c r="AN69" i="31"/>
  <c r="AN66" i="31"/>
  <c r="AN76" i="31" s="1"/>
  <c r="AL69" i="31"/>
  <c r="AJ69" i="31"/>
  <c r="AH69" i="31"/>
  <c r="AF69" i="31"/>
  <c r="AD69" i="31"/>
  <c r="AB69" i="31"/>
  <c r="Z69" i="31"/>
  <c r="X69" i="31"/>
  <c r="V69" i="31"/>
  <c r="T69" i="31"/>
  <c r="R69" i="31"/>
  <c r="P69" i="31"/>
  <c r="N69" i="31"/>
  <c r="L69" i="31"/>
  <c r="J69" i="31"/>
  <c r="H69" i="31"/>
  <c r="F69" i="31"/>
  <c r="I62" i="31"/>
  <c r="J61" i="31" s="1"/>
  <c r="F63" i="31"/>
  <c r="F64" i="31" s="1"/>
  <c r="H63" i="31"/>
  <c r="H64" i="31" s="1"/>
  <c r="G63" i="31"/>
  <c r="G64" i="31" s="1"/>
  <c r="N62" i="33" l="1"/>
  <c r="O61" i="33" s="1"/>
  <c r="M63" i="33"/>
  <c r="M64" i="33" s="1"/>
  <c r="M77" i="33" s="1"/>
  <c r="M80" i="33" s="1"/>
  <c r="M81" i="33" s="1"/>
  <c r="AZ76" i="31"/>
  <c r="AS76" i="31"/>
  <c r="BC76" i="31"/>
  <c r="D44" i="20"/>
  <c r="K12" i="20"/>
  <c r="AP76" i="31"/>
  <c r="AT76" i="31"/>
  <c r="AX76" i="31"/>
  <c r="BB76" i="31"/>
  <c r="BA76" i="31"/>
  <c r="AM76" i="31"/>
  <c r="AQ76" i="31"/>
  <c r="AU76" i="31"/>
  <c r="AY76" i="31"/>
  <c r="I63" i="31"/>
  <c r="I64" i="31" s="1"/>
  <c r="J62" i="31"/>
  <c r="K61" i="31"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O62" i="33" l="1"/>
  <c r="P61" i="33" s="1"/>
  <c r="N63" i="33"/>
  <c r="N64" i="33" s="1"/>
  <c r="N77" i="33" s="1"/>
  <c r="N80" i="33" s="1"/>
  <c r="N81" i="33" s="1"/>
  <c r="D45" i="20"/>
  <c r="L12" i="20"/>
  <c r="J63" i="31"/>
  <c r="J64" i="31" s="1"/>
  <c r="K62" i="31"/>
  <c r="L61" i="31" s="1"/>
  <c r="AM24" i="10"/>
  <c r="AN24" i="10"/>
  <c r="AO24" i="10"/>
  <c r="AP24" i="10"/>
  <c r="AQ24" i="10"/>
  <c r="AR24" i="10"/>
  <c r="AS24" i="10"/>
  <c r="AT24" i="10"/>
  <c r="AU24" i="10"/>
  <c r="AV24" i="10"/>
  <c r="AW24" i="10"/>
  <c r="AX24" i="10"/>
  <c r="AY24" i="10"/>
  <c r="AZ24" i="10"/>
  <c r="BA24" i="10"/>
  <c r="BB24" i="10"/>
  <c r="BC24" i="10"/>
  <c r="BD24" i="10"/>
  <c r="E24" i="10"/>
  <c r="P62" i="33" l="1"/>
  <c r="Q61" i="33" s="1"/>
  <c r="O63" i="33"/>
  <c r="O64" i="33" s="1"/>
  <c r="O77" i="33" s="1"/>
  <c r="O80" i="33" s="1"/>
  <c r="O81" i="33" s="1"/>
  <c r="D46" i="20"/>
  <c r="M12" i="20"/>
  <c r="K63" i="31"/>
  <c r="K64" i="31" s="1"/>
  <c r="L62" i="31"/>
  <c r="M61" i="31" s="1"/>
  <c r="P63" i="33" l="1"/>
  <c r="P64" i="33" s="1"/>
  <c r="P77" i="33" s="1"/>
  <c r="P80" i="33" s="1"/>
  <c r="P81" i="33" s="1"/>
  <c r="Q62" i="33"/>
  <c r="R61" i="33" s="1"/>
  <c r="D47" i="20"/>
  <c r="N12" i="20"/>
  <c r="L63" i="31"/>
  <c r="L64" i="31" s="1"/>
  <c r="M62" i="31"/>
  <c r="N61" i="31" s="1"/>
  <c r="R62" i="33" l="1"/>
  <c r="S61" i="33" s="1"/>
  <c r="Q63" i="33"/>
  <c r="Q64" i="33" s="1"/>
  <c r="Q77" i="33" s="1"/>
  <c r="Q80" i="33" s="1"/>
  <c r="Q81" i="33" s="1"/>
  <c r="D48" i="20"/>
  <c r="O12" i="20"/>
  <c r="M63" i="31"/>
  <c r="M64" i="31" s="1"/>
  <c r="N62" i="31"/>
  <c r="O61" i="31" s="1"/>
  <c r="R63" i="33" l="1"/>
  <c r="R64" i="33" s="1"/>
  <c r="R77" i="33" s="1"/>
  <c r="R80" i="33" s="1"/>
  <c r="R81" i="33" s="1"/>
  <c r="S62" i="33"/>
  <c r="T61" i="33" s="1"/>
  <c r="D49" i="20"/>
  <c r="P12" i="20"/>
  <c r="O62" i="31"/>
  <c r="P61" i="31" s="1"/>
  <c r="N63" i="31"/>
  <c r="N64" i="31" s="1"/>
  <c r="S63" i="33" l="1"/>
  <c r="S64" i="33" s="1"/>
  <c r="S77" i="33" s="1"/>
  <c r="S80" i="33" s="1"/>
  <c r="S81" i="33" s="1"/>
  <c r="T62" i="33"/>
  <c r="U61" i="33" s="1"/>
  <c r="D50" i="20"/>
  <c r="Q12" i="20"/>
  <c r="M87" i="31"/>
  <c r="M66" i="31" s="1"/>
  <c r="M76" i="31" s="1"/>
  <c r="M77" i="31" s="1"/>
  <c r="M80" i="31" s="1"/>
  <c r="M30" i="10"/>
  <c r="M14" i="10" s="1"/>
  <c r="M24" i="10" s="1"/>
  <c r="P62" i="31"/>
  <c r="Q61" i="31" s="1"/>
  <c r="O63" i="31"/>
  <c r="O64" i="31" s="1"/>
  <c r="U62" i="33" l="1"/>
  <c r="V61" i="33" s="1"/>
  <c r="T63" i="33"/>
  <c r="T64" i="33" s="1"/>
  <c r="T77" i="33" s="1"/>
  <c r="T80" i="33" s="1"/>
  <c r="T81" i="33" s="1"/>
  <c r="R12" i="20"/>
  <c r="D51" i="20"/>
  <c r="N30" i="10"/>
  <c r="N14" i="10" s="1"/>
  <c r="N24" i="10" s="1"/>
  <c r="N87" i="31"/>
  <c r="N66" i="31" s="1"/>
  <c r="N76" i="31" s="1"/>
  <c r="N77" i="31" s="1"/>
  <c r="N80" i="31" s="1"/>
  <c r="Q62" i="31"/>
  <c r="R61" i="31" s="1"/>
  <c r="P63" i="31"/>
  <c r="P64" i="31" s="1"/>
  <c r="V62" i="33" l="1"/>
  <c r="W61" i="33" s="1"/>
  <c r="U63" i="33"/>
  <c r="U64" i="33" s="1"/>
  <c r="U77" i="33" s="1"/>
  <c r="U80" i="33" s="1"/>
  <c r="U81" i="33" s="1"/>
  <c r="O87" i="31"/>
  <c r="O66" i="31" s="1"/>
  <c r="O76" i="31" s="1"/>
  <c r="O77" i="31" s="1"/>
  <c r="O80" i="31" s="1"/>
  <c r="O30" i="10"/>
  <c r="O14" i="10" s="1"/>
  <c r="O24" i="10" s="1"/>
  <c r="D52" i="20"/>
  <c r="S12" i="20"/>
  <c r="R62" i="31"/>
  <c r="S61" i="31" s="1"/>
  <c r="Q63" i="31"/>
  <c r="Q64" i="31" s="1"/>
  <c r="V63" i="33" l="1"/>
  <c r="V64" i="33" s="1"/>
  <c r="V77" i="33" s="1"/>
  <c r="V80" i="33" s="1"/>
  <c r="V81" i="33" s="1"/>
  <c r="W62" i="33"/>
  <c r="X61" i="33" s="1"/>
  <c r="P30" i="10"/>
  <c r="P14" i="10" s="1"/>
  <c r="P24" i="10" s="1"/>
  <c r="P87" i="31"/>
  <c r="P66" i="31" s="1"/>
  <c r="P76" i="31" s="1"/>
  <c r="P77" i="31" s="1"/>
  <c r="P80" i="31" s="1"/>
  <c r="D53" i="20"/>
  <c r="T12" i="20"/>
  <c r="S62" i="31"/>
  <c r="T61" i="31" s="1"/>
  <c r="R63" i="31"/>
  <c r="R64" i="31" s="1"/>
  <c r="X62" i="33" l="1"/>
  <c r="Y61" i="33" s="1"/>
  <c r="W63" i="33"/>
  <c r="W64" i="33" s="1"/>
  <c r="W77" i="33" s="1"/>
  <c r="W80" i="33" s="1"/>
  <c r="W81" i="33" s="1"/>
  <c r="Q87" i="31"/>
  <c r="Q66" i="31" s="1"/>
  <c r="Q76" i="31" s="1"/>
  <c r="Q77" i="31" s="1"/>
  <c r="Q80" i="31" s="1"/>
  <c r="Q30" i="10"/>
  <c r="Q14" i="10" s="1"/>
  <c r="Q24" i="10" s="1"/>
  <c r="D54" i="20"/>
  <c r="U12" i="20"/>
  <c r="T62" i="31"/>
  <c r="U61" i="31" s="1"/>
  <c r="S63" i="31"/>
  <c r="S64" i="31" s="1"/>
  <c r="X63" i="33" l="1"/>
  <c r="X64" i="33" s="1"/>
  <c r="X77" i="33" s="1"/>
  <c r="X80" i="33" s="1"/>
  <c r="X81" i="33" s="1"/>
  <c r="Y62" i="33"/>
  <c r="Z61" i="33" s="1"/>
  <c r="R30" i="10"/>
  <c r="R14" i="10" s="1"/>
  <c r="R24" i="10" s="1"/>
  <c r="R87" i="31"/>
  <c r="R66" i="31" s="1"/>
  <c r="R76" i="31" s="1"/>
  <c r="R77" i="31" s="1"/>
  <c r="R80" i="31" s="1"/>
  <c r="D55" i="20"/>
  <c r="V12" i="20"/>
  <c r="U62" i="31"/>
  <c r="V61" i="31" s="1"/>
  <c r="T63" i="31"/>
  <c r="T64" i="31" s="1"/>
  <c r="Z62" i="33" l="1"/>
  <c r="AA61" i="33" s="1"/>
  <c r="Y63" i="33"/>
  <c r="Y64" i="33" s="1"/>
  <c r="Y77" i="33" s="1"/>
  <c r="Y80" i="33" s="1"/>
  <c r="Y81" i="33" s="1"/>
  <c r="S87" i="31"/>
  <c r="S66" i="31" s="1"/>
  <c r="S76" i="31" s="1"/>
  <c r="S77" i="31" s="1"/>
  <c r="S80" i="31" s="1"/>
  <c r="S30" i="10"/>
  <c r="S14" i="10" s="1"/>
  <c r="S24" i="10" s="1"/>
  <c r="D56" i="20"/>
  <c r="W12" i="20"/>
  <c r="V62" i="31"/>
  <c r="W61" i="31" s="1"/>
  <c r="U63" i="31"/>
  <c r="U64" i="31" s="1"/>
  <c r="Z63" i="33" l="1"/>
  <c r="Z64" i="33" s="1"/>
  <c r="Z77" i="33" s="1"/>
  <c r="Z80" i="33" s="1"/>
  <c r="Z81" i="33" s="1"/>
  <c r="AA62" i="33"/>
  <c r="AB61" i="33" s="1"/>
  <c r="T30" i="10"/>
  <c r="T14" i="10" s="1"/>
  <c r="T24" i="10" s="1"/>
  <c r="T87" i="31"/>
  <c r="T66" i="31" s="1"/>
  <c r="T76" i="31" s="1"/>
  <c r="T77" i="31" s="1"/>
  <c r="T80" i="31" s="1"/>
  <c r="D57" i="20"/>
  <c r="X12" i="20"/>
  <c r="W62" i="31"/>
  <c r="X61" i="31" s="1"/>
  <c r="V63" i="31"/>
  <c r="V64" i="31" s="1"/>
  <c r="AB62" i="33" l="1"/>
  <c r="AC61" i="33" s="1"/>
  <c r="AA63" i="33"/>
  <c r="AA64" i="33" s="1"/>
  <c r="AA77" i="33" s="1"/>
  <c r="AA80" i="33" s="1"/>
  <c r="AA81" i="33" s="1"/>
  <c r="U87" i="31"/>
  <c r="U66" i="31" s="1"/>
  <c r="U76" i="31" s="1"/>
  <c r="U77" i="31" s="1"/>
  <c r="U80" i="31" s="1"/>
  <c r="U30" i="10"/>
  <c r="U14" i="10" s="1"/>
  <c r="U24" i="10" s="1"/>
  <c r="D58" i="20"/>
  <c r="Y12" i="20"/>
  <c r="X62" i="31"/>
  <c r="Y61" i="31" s="1"/>
  <c r="W63" i="31"/>
  <c r="W64" i="31" s="1"/>
  <c r="C4" i="33" l="1"/>
  <c r="G29" i="29" s="1"/>
  <c r="AB63" i="33"/>
  <c r="AB64" i="33" s="1"/>
  <c r="AB77" i="33" s="1"/>
  <c r="AB80" i="33" s="1"/>
  <c r="AB81" i="33" s="1"/>
  <c r="AC62" i="33"/>
  <c r="AD61" i="33" s="1"/>
  <c r="D59" i="20"/>
  <c r="Z12" i="20"/>
  <c r="V30" i="10"/>
  <c r="V14" i="10" s="1"/>
  <c r="V24" i="10" s="1"/>
  <c r="V87" i="31"/>
  <c r="V66" i="31" s="1"/>
  <c r="V76" i="31" s="1"/>
  <c r="V77" i="31" s="1"/>
  <c r="V80" i="31" s="1"/>
  <c r="Y62" i="31"/>
  <c r="Z61" i="31" s="1"/>
  <c r="X63" i="31"/>
  <c r="X64" i="31" s="1"/>
  <c r="AD62" i="33" l="1"/>
  <c r="AE61" i="33" s="1"/>
  <c r="AC63" i="33"/>
  <c r="AC64" i="33" s="1"/>
  <c r="AC77" i="33" s="1"/>
  <c r="AC80" i="33" s="1"/>
  <c r="AC81" i="33" s="1"/>
  <c r="D60" i="20"/>
  <c r="AA12" i="20"/>
  <c r="W87" i="31"/>
  <c r="W66" i="31" s="1"/>
  <c r="W76" i="31" s="1"/>
  <c r="W77" i="31" s="1"/>
  <c r="W80" i="31" s="1"/>
  <c r="W30" i="10"/>
  <c r="W14" i="10" s="1"/>
  <c r="W24" i="10" s="1"/>
  <c r="Z62" i="31"/>
  <c r="AA61" i="31" s="1"/>
  <c r="Y63" i="31"/>
  <c r="Y64" i="31" s="1"/>
  <c r="AD63" i="33" l="1"/>
  <c r="AD64" i="33" s="1"/>
  <c r="AD77" i="33" s="1"/>
  <c r="AD80" i="33" s="1"/>
  <c r="AD81" i="33" s="1"/>
  <c r="AE62" i="33"/>
  <c r="AF61" i="33" s="1"/>
  <c r="D61" i="20"/>
  <c r="AB12" i="20"/>
  <c r="X30" i="10"/>
  <c r="X14" i="10" s="1"/>
  <c r="X24" i="10" s="1"/>
  <c r="X87" i="31"/>
  <c r="X66" i="31" s="1"/>
  <c r="X76" i="31" s="1"/>
  <c r="X77" i="31" s="1"/>
  <c r="X80" i="31" s="1"/>
  <c r="AA62" i="31"/>
  <c r="AB61" i="31" s="1"/>
  <c r="Z63" i="31"/>
  <c r="Z64" i="31" s="1"/>
  <c r="AF62" i="33" l="1"/>
  <c r="AG61" i="33" s="1"/>
  <c r="AE63" i="33"/>
  <c r="AE64" i="33" s="1"/>
  <c r="AE77" i="33" s="1"/>
  <c r="AE80" i="33" s="1"/>
  <c r="AE81" i="33" s="1"/>
  <c r="D62" i="20"/>
  <c r="AC12" i="20"/>
  <c r="Y87" i="31"/>
  <c r="Y66" i="31" s="1"/>
  <c r="Y76" i="31" s="1"/>
  <c r="Y77" i="31" s="1"/>
  <c r="Y80" i="31" s="1"/>
  <c r="Y30" i="10"/>
  <c r="Y14" i="10" s="1"/>
  <c r="Y24" i="10" s="1"/>
  <c r="AB62" i="31"/>
  <c r="AC61" i="31" s="1"/>
  <c r="AA63" i="31"/>
  <c r="AA64" i="31" s="1"/>
  <c r="AF63" i="33" l="1"/>
  <c r="AF64" i="33" s="1"/>
  <c r="AF77" i="33" s="1"/>
  <c r="AF80" i="33" s="1"/>
  <c r="AF81" i="33" s="1"/>
  <c r="AG62" i="33"/>
  <c r="AH61" i="33" s="1"/>
  <c r="D63" i="20"/>
  <c r="AD12" i="20"/>
  <c r="Z30" i="10"/>
  <c r="Z14" i="10" s="1"/>
  <c r="Z24" i="10" s="1"/>
  <c r="Z87" i="31"/>
  <c r="Z66" i="31" s="1"/>
  <c r="Z76" i="31" s="1"/>
  <c r="Z77" i="31" s="1"/>
  <c r="Z80" i="31" s="1"/>
  <c r="AC62" i="31"/>
  <c r="AD61" i="31" s="1"/>
  <c r="AB63" i="31"/>
  <c r="AB64" i="31" s="1"/>
  <c r="AH62" i="33" l="1"/>
  <c r="AI61" i="33" s="1"/>
  <c r="AG63" i="33"/>
  <c r="AG64" i="33" s="1"/>
  <c r="AG77" i="33" s="1"/>
  <c r="AG80" i="33" s="1"/>
  <c r="AG81" i="33" s="1"/>
  <c r="D64" i="20"/>
  <c r="AE12" i="20"/>
  <c r="AA87" i="31"/>
  <c r="AA66" i="31" s="1"/>
  <c r="AA76" i="31" s="1"/>
  <c r="AA77" i="31" s="1"/>
  <c r="AA80" i="31" s="1"/>
  <c r="AA30" i="10"/>
  <c r="AA14" i="10" s="1"/>
  <c r="AA24" i="10" s="1"/>
  <c r="AC63" i="31"/>
  <c r="AC64" i="31" s="1"/>
  <c r="AD62" i="31"/>
  <c r="AE61" i="31" s="1"/>
  <c r="AH63" i="33" l="1"/>
  <c r="AH64" i="33" s="1"/>
  <c r="AH77" i="33" s="1"/>
  <c r="AH80" i="33" s="1"/>
  <c r="AH81" i="33" s="1"/>
  <c r="AI62" i="33"/>
  <c r="AJ61" i="33" s="1"/>
  <c r="D65" i="20"/>
  <c r="AF12" i="20"/>
  <c r="AB30" i="10"/>
  <c r="AB14" i="10" s="1"/>
  <c r="AB24" i="10" s="1"/>
  <c r="AB87" i="31"/>
  <c r="AB66" i="31" s="1"/>
  <c r="AB76" i="31" s="1"/>
  <c r="AB77" i="31" s="1"/>
  <c r="AB80" i="31" s="1"/>
  <c r="AE62" i="31"/>
  <c r="AF61" i="31" s="1"/>
  <c r="AD63" i="31"/>
  <c r="AD64" i="31" s="1"/>
  <c r="AI63" i="33" l="1"/>
  <c r="AI64" i="33" s="1"/>
  <c r="AI77" i="33" s="1"/>
  <c r="AI80" i="33" s="1"/>
  <c r="AI81" i="33" s="1"/>
  <c r="AJ62" i="33"/>
  <c r="AK61" i="33" s="1"/>
  <c r="D66" i="20"/>
  <c r="AG12" i="20"/>
  <c r="AC87" i="31"/>
  <c r="AC66" i="31" s="1"/>
  <c r="AC76" i="31" s="1"/>
  <c r="AC77" i="31" s="1"/>
  <c r="AC80" i="31" s="1"/>
  <c r="AC30" i="10"/>
  <c r="AC14" i="10" s="1"/>
  <c r="AC24" i="10" s="1"/>
  <c r="AF62" i="31"/>
  <c r="AG61" i="31" s="1"/>
  <c r="AE63" i="31"/>
  <c r="AE64" i="31" s="1"/>
  <c r="AK62" i="33" l="1"/>
  <c r="AL61" i="33" s="1"/>
  <c r="AJ63" i="33"/>
  <c r="AJ64" i="33" s="1"/>
  <c r="AJ77" i="33" s="1"/>
  <c r="AJ80" i="33" s="1"/>
  <c r="AJ81" i="33" s="1"/>
  <c r="C5" i="33"/>
  <c r="H29" i="29" s="1"/>
  <c r="D67" i="20"/>
  <c r="AH12" i="20"/>
  <c r="AD30" i="10"/>
  <c r="AD14" i="10" s="1"/>
  <c r="AD24" i="10" s="1"/>
  <c r="AD87" i="31"/>
  <c r="AD66" i="31" s="1"/>
  <c r="AD76" i="31" s="1"/>
  <c r="AD77" i="31" s="1"/>
  <c r="AD80" i="31" s="1"/>
  <c r="AG62" i="31"/>
  <c r="AH61" i="31" s="1"/>
  <c r="AF63" i="31"/>
  <c r="AF64" i="31" s="1"/>
  <c r="AL62" i="33" l="1"/>
  <c r="AM61" i="33" s="1"/>
  <c r="AK63" i="33"/>
  <c r="AK64" i="33" s="1"/>
  <c r="AK77" i="33" s="1"/>
  <c r="AK80" i="33" s="1"/>
  <c r="AK81" i="33" s="1"/>
  <c r="D68" i="20"/>
  <c r="AI12" i="20"/>
  <c r="AE87" i="31"/>
  <c r="AE66" i="31" s="1"/>
  <c r="AE76" i="31" s="1"/>
  <c r="AE77" i="31" s="1"/>
  <c r="AE80" i="31" s="1"/>
  <c r="AE30" i="10"/>
  <c r="AE14" i="10" s="1"/>
  <c r="AE24" i="10" s="1"/>
  <c r="AH62" i="31"/>
  <c r="AI61" i="31" s="1"/>
  <c r="AG63" i="31"/>
  <c r="AG64" i="31" s="1"/>
  <c r="AL63" i="33" l="1"/>
  <c r="AL64" i="33" s="1"/>
  <c r="AL77" i="33" s="1"/>
  <c r="AL80" i="33" s="1"/>
  <c r="AL81" i="33" s="1"/>
  <c r="AM62" i="33"/>
  <c r="AN61" i="33" s="1"/>
  <c r="D69" i="20"/>
  <c r="AJ12" i="20"/>
  <c r="AF30" i="10"/>
  <c r="AF14" i="10" s="1"/>
  <c r="AF24" i="10" s="1"/>
  <c r="AF87" i="31"/>
  <c r="AF66" i="31" s="1"/>
  <c r="AF76" i="31" s="1"/>
  <c r="AF77" i="31" s="1"/>
  <c r="AF80" i="31" s="1"/>
  <c r="AI62" i="31"/>
  <c r="AJ61" i="31" s="1"/>
  <c r="AH63" i="31"/>
  <c r="AH64" i="31" s="1"/>
  <c r="AN62" i="33" l="1"/>
  <c r="AO61" i="33" s="1"/>
  <c r="AM63" i="33"/>
  <c r="AM64" i="33" s="1"/>
  <c r="AM77" i="33" s="1"/>
  <c r="AM80" i="33" s="1"/>
  <c r="AM81" i="33" s="1"/>
  <c r="D70" i="20"/>
  <c r="AK12" i="20"/>
  <c r="AG87" i="31"/>
  <c r="AG66" i="31" s="1"/>
  <c r="AG76" i="31" s="1"/>
  <c r="AG77" i="31" s="1"/>
  <c r="AG80" i="31" s="1"/>
  <c r="AG30" i="10"/>
  <c r="AG14" i="10" s="1"/>
  <c r="AG24" i="10" s="1"/>
  <c r="AJ62" i="31"/>
  <c r="AK61" i="31" s="1"/>
  <c r="AI63" i="31"/>
  <c r="AI64" i="31" s="1"/>
  <c r="AN63" i="33" l="1"/>
  <c r="AN64" i="33" s="1"/>
  <c r="AN77" i="33" s="1"/>
  <c r="AN80" i="33" s="1"/>
  <c r="AN81" i="33" s="1"/>
  <c r="AO62" i="33"/>
  <c r="AP61" i="33" s="1"/>
  <c r="D71" i="20"/>
  <c r="AL12" i="20"/>
  <c r="AH30" i="10"/>
  <c r="AH14" i="10" s="1"/>
  <c r="AH24" i="10" s="1"/>
  <c r="AH87" i="31"/>
  <c r="AH66" i="31" s="1"/>
  <c r="AH76" i="31" s="1"/>
  <c r="AH77" i="31" s="1"/>
  <c r="AH80" i="31" s="1"/>
  <c r="AK62" i="31"/>
  <c r="AL61" i="31" s="1"/>
  <c r="AJ63" i="31"/>
  <c r="AJ64" i="31" s="1"/>
  <c r="AP62" i="33" l="1"/>
  <c r="AQ61" i="33" s="1"/>
  <c r="AO63" i="33"/>
  <c r="AO64" i="33" s="1"/>
  <c r="AO77" i="33" s="1"/>
  <c r="AO80" i="33" s="1"/>
  <c r="AO81" i="33" s="1"/>
  <c r="D72" i="20"/>
  <c r="AM12" i="20"/>
  <c r="AI87" i="31"/>
  <c r="AI66" i="31" s="1"/>
  <c r="AI76" i="31" s="1"/>
  <c r="AI77" i="31" s="1"/>
  <c r="AI80" i="31" s="1"/>
  <c r="AI30" i="10"/>
  <c r="AI14" i="10" s="1"/>
  <c r="AI24" i="10" s="1"/>
  <c r="AK63" i="31"/>
  <c r="AK64" i="31" s="1"/>
  <c r="AL62" i="31"/>
  <c r="AM61" i="31" s="1"/>
  <c r="AP63" i="33" l="1"/>
  <c r="AP64" i="33" s="1"/>
  <c r="AP77" i="33" s="1"/>
  <c r="AP80" i="33" s="1"/>
  <c r="AP81" i="33" s="1"/>
  <c r="AQ62" i="33"/>
  <c r="AR61" i="33" s="1"/>
  <c r="D73" i="20"/>
  <c r="AN12" i="20"/>
  <c r="AJ30" i="10"/>
  <c r="AJ14" i="10" s="1"/>
  <c r="AJ24" i="10" s="1"/>
  <c r="AJ87" i="31"/>
  <c r="AJ66" i="31" s="1"/>
  <c r="AJ76" i="31" s="1"/>
  <c r="AJ77" i="31" s="1"/>
  <c r="AJ80" i="31" s="1"/>
  <c r="AM62" i="31"/>
  <c r="AN61" i="31" s="1"/>
  <c r="AL63" i="31"/>
  <c r="AL64" i="31" s="1"/>
  <c r="AR62" i="33" l="1"/>
  <c r="AS61" i="33" s="1"/>
  <c r="AQ63" i="33"/>
  <c r="AQ64" i="33" s="1"/>
  <c r="AQ77" i="33" s="1"/>
  <c r="AQ80" i="33" s="1"/>
  <c r="AQ81" i="33" s="1"/>
  <c r="D75" i="20"/>
  <c r="AO12" i="20"/>
  <c r="AK87" i="31"/>
  <c r="AK66" i="31" s="1"/>
  <c r="AK76" i="31" s="1"/>
  <c r="AK77" i="31" s="1"/>
  <c r="AK80" i="31" s="1"/>
  <c r="AK30" i="10"/>
  <c r="AK14" i="10" s="1"/>
  <c r="AK24" i="10" s="1"/>
  <c r="AN62" i="31"/>
  <c r="AO61" i="31" s="1"/>
  <c r="AM63" i="31"/>
  <c r="AM64" i="31" s="1"/>
  <c r="AM77" i="31" s="1"/>
  <c r="AM80" i="31" s="1"/>
  <c r="C6" i="33" l="1"/>
  <c r="I29" i="29" s="1"/>
  <c r="AR63" i="33"/>
  <c r="AR64" i="33" s="1"/>
  <c r="AR77" i="33" s="1"/>
  <c r="AR80" i="33" s="1"/>
  <c r="AR81" i="33" s="1"/>
  <c r="AS62" i="33"/>
  <c r="AT61" i="33" s="1"/>
  <c r="AL30" i="10"/>
  <c r="AL14" i="10" s="1"/>
  <c r="AL24" i="10" s="1"/>
  <c r="AL87" i="31"/>
  <c r="AL66" i="31" s="1"/>
  <c r="AL76" i="31" s="1"/>
  <c r="AL77" i="31" s="1"/>
  <c r="AL80" i="31" s="1"/>
  <c r="AO62" i="31"/>
  <c r="AP61" i="31" s="1"/>
  <c r="AN63" i="31"/>
  <c r="AN64" i="31" s="1"/>
  <c r="AN77" i="31" s="1"/>
  <c r="AN80" i="31" s="1"/>
  <c r="AS63" i="33" l="1"/>
  <c r="AS64" i="33" s="1"/>
  <c r="AS77" i="33" s="1"/>
  <c r="AS80" i="33" s="1"/>
  <c r="AS81" i="33" s="1"/>
  <c r="AT62" i="33"/>
  <c r="AU61" i="33" s="1"/>
  <c r="AP62" i="31"/>
  <c r="AQ61" i="31" s="1"/>
  <c r="AO63" i="31"/>
  <c r="AO64" i="31" s="1"/>
  <c r="AO77" i="31" s="1"/>
  <c r="AO80" i="31" s="1"/>
  <c r="AU62" i="33" l="1"/>
  <c r="AV61" i="33" s="1"/>
  <c r="AT63" i="33"/>
  <c r="AT64" i="33" s="1"/>
  <c r="AT77" i="33" s="1"/>
  <c r="AT80" i="33" s="1"/>
  <c r="AT81" i="33" s="1"/>
  <c r="AQ62" i="31"/>
  <c r="AR61" i="31" s="1"/>
  <c r="AP63" i="31"/>
  <c r="AP64" i="31" s="1"/>
  <c r="AP77" i="31" s="1"/>
  <c r="AP80" i="31" s="1"/>
  <c r="AU63" i="33" l="1"/>
  <c r="AU64" i="33" s="1"/>
  <c r="AU77" i="33" s="1"/>
  <c r="AU80" i="33" s="1"/>
  <c r="AU81" i="33" s="1"/>
  <c r="AV62" i="33"/>
  <c r="AW61" i="33" s="1"/>
  <c r="AR62" i="31"/>
  <c r="AS61" i="31" s="1"/>
  <c r="AQ63" i="31"/>
  <c r="AQ64" i="31" s="1"/>
  <c r="AQ77" i="31" s="1"/>
  <c r="AQ80" i="31" s="1"/>
  <c r="AV63" i="33" l="1"/>
  <c r="AV64" i="33" s="1"/>
  <c r="AV77" i="33" s="1"/>
  <c r="AV80" i="33" s="1"/>
  <c r="AV81" i="33" s="1"/>
  <c r="AW62" i="33"/>
  <c r="AX61" i="33" s="1"/>
  <c r="AS62" i="31"/>
  <c r="AT61" i="31" s="1"/>
  <c r="AR63" i="31"/>
  <c r="AR64" i="31" s="1"/>
  <c r="AR77" i="31" s="1"/>
  <c r="AR80" i="31" s="1"/>
  <c r="AW63" i="33" l="1"/>
  <c r="AW64" i="33" s="1"/>
  <c r="AW77" i="33" s="1"/>
  <c r="AW80" i="33" s="1"/>
  <c r="AW81" i="33" s="1"/>
  <c r="AX62" i="33"/>
  <c r="AY61" i="33" s="1"/>
  <c r="AS63" i="31"/>
  <c r="AS64" i="31" s="1"/>
  <c r="AS77" i="31" s="1"/>
  <c r="AS80" i="31" s="1"/>
  <c r="AT62" i="31"/>
  <c r="AU61" i="31" s="1"/>
  <c r="AX63" i="33" l="1"/>
  <c r="AX64" i="33" s="1"/>
  <c r="AX77" i="33" s="1"/>
  <c r="AX80" i="33" s="1"/>
  <c r="AX81" i="33" s="1"/>
  <c r="AY62" i="33"/>
  <c r="AZ61" i="33" s="1"/>
  <c r="AU62" i="31"/>
  <c r="AV61" i="31" s="1"/>
  <c r="AT63" i="31"/>
  <c r="AT64" i="31" s="1"/>
  <c r="AT77" i="31" s="1"/>
  <c r="AT80" i="31" s="1"/>
  <c r="AZ62" i="33" l="1"/>
  <c r="BA61" i="33" s="1"/>
  <c r="AY63" i="33"/>
  <c r="AY64" i="33" s="1"/>
  <c r="AY77" i="33" s="1"/>
  <c r="AY80" i="33" s="1"/>
  <c r="AY81" i="33" s="1"/>
  <c r="AV62" i="31"/>
  <c r="AW61" i="31" s="1"/>
  <c r="AU63" i="31"/>
  <c r="AU64" i="31" s="1"/>
  <c r="AU77" i="31" s="1"/>
  <c r="AU80" i="31" s="1"/>
  <c r="BA62" i="33" l="1"/>
  <c r="BB61" i="33" s="1"/>
  <c r="AZ63" i="33"/>
  <c r="AZ64" i="33" s="1"/>
  <c r="AZ77" i="33" s="1"/>
  <c r="AZ80" i="33" s="1"/>
  <c r="AZ81" i="33" s="1"/>
  <c r="AW62" i="31"/>
  <c r="AX61" i="31" s="1"/>
  <c r="AV63" i="31"/>
  <c r="AV64" i="31" s="1"/>
  <c r="AV77" i="31" s="1"/>
  <c r="AV80" i="31" s="1"/>
  <c r="BA63" i="33" l="1"/>
  <c r="BA64" i="33" s="1"/>
  <c r="BA77" i="33" s="1"/>
  <c r="BA80" i="33" s="1"/>
  <c r="BA81" i="33" s="1"/>
  <c r="BB62" i="33"/>
  <c r="BC61" i="33" s="1"/>
  <c r="AX62" i="31"/>
  <c r="AY61" i="31" s="1"/>
  <c r="AW63" i="31"/>
  <c r="AW64" i="31" s="1"/>
  <c r="AW77" i="31" s="1"/>
  <c r="AW80" i="31" s="1"/>
  <c r="BC62" i="33" l="1"/>
  <c r="BD61" i="33" s="1"/>
  <c r="BB63" i="33"/>
  <c r="BB64" i="33" s="1"/>
  <c r="BB77" i="33" s="1"/>
  <c r="BB80" i="33" s="1"/>
  <c r="BB81" i="33" s="1"/>
  <c r="AY62" i="31"/>
  <c r="AZ61" i="31" s="1"/>
  <c r="AX63" i="31"/>
  <c r="AX64" i="31" s="1"/>
  <c r="AX77" i="31" s="1"/>
  <c r="AX80" i="31" s="1"/>
  <c r="BC63" i="33" l="1"/>
  <c r="BC64" i="33" s="1"/>
  <c r="BC77" i="33" s="1"/>
  <c r="BC80" i="33" s="1"/>
  <c r="BC81" i="33" s="1"/>
  <c r="BD62" i="33"/>
  <c r="BD63" i="33" s="1"/>
  <c r="BD64" i="33" s="1"/>
  <c r="BD77" i="33" s="1"/>
  <c r="BD80" i="33" s="1"/>
  <c r="BD81" i="33" s="1"/>
  <c r="C7" i="33" s="1"/>
  <c r="J29" i="29" s="1"/>
  <c r="AZ62" i="31"/>
  <c r="BA61" i="31" s="1"/>
  <c r="AY63" i="31"/>
  <c r="AY64" i="31" s="1"/>
  <c r="AY77" i="31" s="1"/>
  <c r="AY80" i="31" s="1"/>
  <c r="BA62" i="31" l="1"/>
  <c r="BB61" i="31" s="1"/>
  <c r="AZ63" i="31"/>
  <c r="AZ64" i="31" s="1"/>
  <c r="AZ77" i="31" s="1"/>
  <c r="AZ80" i="31" s="1"/>
  <c r="BB62" i="31" l="1"/>
  <c r="BC61" i="31" s="1"/>
  <c r="BA63" i="31"/>
  <c r="BA64" i="31" s="1"/>
  <c r="BA77" i="31" s="1"/>
  <c r="BA80" i="31" s="1"/>
  <c r="BC62" i="31" l="1"/>
  <c r="BD61" i="31" s="1"/>
  <c r="BB63" i="31"/>
  <c r="BB64" i="31" s="1"/>
  <c r="BB77" i="31" s="1"/>
  <c r="BB80" i="31" s="1"/>
  <c r="BD62" i="31" l="1"/>
  <c r="BD63" i="31" s="1"/>
  <c r="BD64" i="31" s="1"/>
  <c r="BD77" i="31" s="1"/>
  <c r="BD80" i="31" s="1"/>
  <c r="BC63" i="31"/>
  <c r="BC64" i="31" s="1"/>
  <c r="BC77" i="31" s="1"/>
  <c r="BC80" i="31" s="1"/>
  <c r="I30" i="10" l="1"/>
  <c r="I14" i="10" s="1"/>
  <c r="I24" i="10" s="1"/>
  <c r="I13" i="10"/>
  <c r="H13" i="10"/>
  <c r="J13" i="10"/>
  <c r="G13" i="10"/>
  <c r="G24" i="10" s="1"/>
  <c r="H30" i="10"/>
  <c r="H14" i="10"/>
  <c r="G30" i="10"/>
  <c r="G14" i="10"/>
  <c r="L13" i="10"/>
  <c r="J30" i="10"/>
  <c r="J14" i="10" s="1"/>
  <c r="L30" i="10"/>
  <c r="L14" i="10" s="1"/>
  <c r="L24" i="10" s="1"/>
  <c r="K30" i="10"/>
  <c r="K14" i="10" s="1"/>
  <c r="K13" i="10"/>
  <c r="K24" i="10" s="1"/>
  <c r="F30" i="10"/>
  <c r="F14" i="10" s="1"/>
  <c r="F24" i="10" s="1"/>
  <c r="F13" i="10"/>
  <c r="J24" i="10" l="1"/>
  <c r="H24" i="10"/>
  <c r="F87" i="31"/>
  <c r="F66" i="31" s="1"/>
  <c r="J87" i="31"/>
  <c r="J66" i="31" s="1"/>
  <c r="I65" i="31"/>
  <c r="H87" i="31"/>
  <c r="H66" i="31" s="1"/>
  <c r="I87" i="31"/>
  <c r="I66" i="31" s="1"/>
  <c r="H65" i="31"/>
  <c r="G65" i="31"/>
  <c r="L87" i="31"/>
  <c r="L66" i="31" s="1"/>
  <c r="J65" i="31"/>
  <c r="G87" i="31"/>
  <c r="G66" i="31" s="1"/>
  <c r="G76" i="31" s="1"/>
  <c r="G77" i="31" s="1"/>
  <c r="G80" i="31" s="1"/>
  <c r="L65" i="31"/>
  <c r="K87" i="31"/>
  <c r="K66" i="31" s="1"/>
  <c r="K65" i="31"/>
  <c r="F65" i="31"/>
  <c r="F76" i="31" l="1"/>
  <c r="F77" i="31" s="1"/>
  <c r="F80" i="31" s="1"/>
  <c r="F81" i="31" s="1"/>
  <c r="G81" i="31" s="1"/>
  <c r="H76" i="31"/>
  <c r="H77" i="31" s="1"/>
  <c r="H80" i="31" s="1"/>
  <c r="L76" i="31"/>
  <c r="L77" i="31" s="1"/>
  <c r="L80" i="31" s="1"/>
  <c r="K76" i="31"/>
  <c r="K77" i="31" s="1"/>
  <c r="K80" i="31" s="1"/>
  <c r="J76" i="31"/>
  <c r="J77" i="31" s="1"/>
  <c r="J80" i="31" s="1"/>
  <c r="I76" i="31"/>
  <c r="I77" i="31" s="1"/>
  <c r="I80" i="31" s="1"/>
  <c r="H81" i="31" l="1"/>
  <c r="I81" i="31" s="1"/>
  <c r="J81" i="31" s="1"/>
  <c r="K81" i="31" s="1"/>
  <c r="L81" i="31" s="1"/>
  <c r="M81" i="31" s="1"/>
  <c r="N81" i="31" s="1"/>
  <c r="O81" i="31" s="1"/>
  <c r="P81" i="31" s="1"/>
  <c r="Q81" i="31" s="1"/>
  <c r="R81" i="31" s="1"/>
  <c r="S81" i="31" s="1"/>
  <c r="T81" i="31" s="1"/>
  <c r="U81" i="31" s="1"/>
  <c r="V81" i="31" s="1"/>
  <c r="W81" i="31" s="1"/>
  <c r="X81" i="31" s="1"/>
  <c r="Y81" i="31" s="1"/>
  <c r="Z81" i="31" s="1"/>
  <c r="AA81" i="31" s="1"/>
  <c r="AB81" i="31" s="1"/>
  <c r="AC81" i="31" s="1"/>
  <c r="AD81" i="31" s="1"/>
  <c r="AE81" i="31" s="1"/>
  <c r="AF81" i="31" s="1"/>
  <c r="AG81" i="31" s="1"/>
  <c r="AH81" i="31" s="1"/>
  <c r="AI81" i="31" s="1"/>
  <c r="C4" i="31" l="1"/>
  <c r="G28" i="29" s="1"/>
  <c r="C5" i="31"/>
  <c r="H28" i="29" s="1"/>
  <c r="AJ81" i="31"/>
  <c r="AK81" i="31" s="1"/>
  <c r="AL81" i="31" s="1"/>
  <c r="AM81" i="31" s="1"/>
  <c r="AN81" i="31" s="1"/>
  <c r="AO81" i="31" s="1"/>
  <c r="AP81" i="31" s="1"/>
  <c r="AQ81" i="31" s="1"/>
  <c r="AR81" i="31" l="1"/>
  <c r="AS81" i="31" s="1"/>
  <c r="AT81" i="31" s="1"/>
  <c r="AU81" i="31" s="1"/>
  <c r="AV81" i="31" s="1"/>
  <c r="AW81" i="31" s="1"/>
  <c r="AX81" i="31" s="1"/>
  <c r="AY81" i="31" s="1"/>
  <c r="AZ81" i="31" s="1"/>
  <c r="BA81" i="31" s="1"/>
  <c r="BB81" i="31" s="1"/>
  <c r="BC81" i="31" s="1"/>
  <c r="BD81" i="31" s="1"/>
  <c r="C7" i="31" s="1"/>
  <c r="J28" i="29" s="1"/>
  <c r="C6" i="31"/>
  <c r="I28"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<sst xmlns="http://schemas.openxmlformats.org/spreadsheetml/2006/main" count="840" uniqueCount="369">
  <si>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</si>
  <si>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</si>
  <si>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</si>
  <si>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</si>
  <si>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</si>
  <si>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</si>
  <si>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</si>
  <si>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</si>
  <si>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</si>
  <si>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</si>
  <si>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</si>
  <si>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</si>
  <si>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</si>
  <si>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</si>
  <si>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</si>
  <si>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</si>
  <si>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</si>
  <si>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</si>
  <si>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</si>
  <si>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</si>
  <si>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</si>
  <si>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</si>
  <si>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</si>
  <si>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</si>
  <si>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</si>
  <si>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</si>
  <si>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</si>
  <si>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</si>
  <si>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</si>
  <si>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</si>
  <si>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</si>
  <si>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</si>
  <si>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</si>
  <si>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</si>
  <si>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</si>
  <si>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</si>
  <si>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</si>
  <si>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</si>
  <si>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</si>
  <si>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</si>
  <si>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</si>
  <si>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</si>
  <si>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</si>
  <si>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</si>
  <si>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</si>
  <si>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</si>
  <si>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</si>
  <si>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</si>
  <si>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</si>
  <si>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</si>
  <si>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</si>
  <si>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</si>
  <si>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</si>
  <si>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</si>
  <si>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</si>
  <si>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</si>
  <si>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</si>
  <si>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</si>
  <si>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</si>
  <si>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</si>
  <si>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</si>
  <si>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</si>
  <si>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</si>
  <si>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</si>
  <si>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</si>
  <si>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</si>
  <si>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</si>
  <si>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</si>
  <si>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</si>
  <si>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</si>
  <si>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</si>
  <si>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</si>
  <si>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</si>
  <si>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</si>
  <si>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</si>
  <si>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</si>
  <si>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</si>
  <si>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</si>
  <si>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</si>
  <si>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</si>
  <si>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</si>
  <si>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</si>
  <si>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</si>
  <si>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</si>
  <si>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</si>
  <si>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</si>
  <si>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</si>
  <si>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</si>
  <si>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</si>
  <si>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</si>
  <si>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</si>
  <si>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</si>
  <si>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</si>
  <si>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</si>
  <si>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</si>
  <si>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</si>
  <si>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</si>
  <si>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</si>
  <si>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</si>
  <si>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</si>
  <si>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</si>
  <si>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</si>
  <si>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</si>
  <si>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</si>
  <si>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</si>
  <si>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</si>
  <si>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</si>
  <si>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</si>
  <si>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</si>
  <si>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</si>
  <si>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</si>
  <si>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</si>
  <si>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</si>
  <si>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</si>
  <si>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</si>
  <si>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</si>
  <si>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</si>
  <si>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</si>
  <si>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</si>
  <si>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</si>
  <si>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</si>
  <si>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</si>
  <si>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</si>
  <si>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</si>
  <si>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</si>
  <si>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</si>
  <si>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</si>
  <si>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</si>
  <si>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</si>
  <si>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</si>
  <si>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</si>
  <si>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</si>
  <si>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</si>
  <si>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</si>
  <si>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</si>
  <si>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</si>
  <si>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</si>
  <si>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</si>
  <si>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</si>
  <si>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</si>
  <si>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</si>
  <si>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</si>
  <si>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</si>
  <si>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</si>
  <si>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</si>
  <si>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</si>
  <si>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</si>
  <si>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</si>
  <si>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</si>
  <si>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</si>
  <si>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</si>
  <si>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</si>
  <si>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</si>
  <si>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</si>
  <si>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</si>
  <si>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</si>
  <si>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</si>
  <si>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</si>
  <si>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</si>
  <si>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</si>
  <si>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</si>
  <si>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</si>
  <si>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</si>
  <si>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</si>
  <si>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</si>
  <si>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</si>
  <si>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</si>
  <si>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</si>
  <si>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</si>
  <si>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</si>
  <si>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</si>
  <si>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</si>
  <si>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</si>
  <si>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</si>
  <si>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</si>
  <si>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</si>
  <si>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</si>
  <si>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</si>
  <si>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</si>
  <si>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</si>
  <si>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</si>
  <si>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</si>
  <si>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</si>
  <si>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</si>
  <si>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</si>
  <si>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</si>
  <si>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</si>
  <si>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</si>
  <si>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</si>
  <si>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</si>
  <si>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</si>
  <si>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</si>
  <si>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</si>
  <si>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</si>
  <si>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</si>
  <si>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</si>
  <si>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</si>
  <si>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</si>
  <si>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</si>
  <si>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</si>
  <si>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</si>
  <si>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</si>
  <si>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</si>
  <si>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</si>
  <si>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</si>
  <si>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</si>
  <si>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</si>
  <si>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</si>
  <si>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</si>
  <si>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</si>
  <si>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</si>
  <si>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</si>
  <si>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</si>
  <si>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</si>
  <si>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</si>
  <si>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</si>
  <si>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</si>
  <si>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</si>
  <si>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</si>
  <si>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</si>
  <si>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</si>
  <si>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</si>
  <si>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</si>
  <si>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</si>
  <si>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</si>
  <si>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</si>
  <si>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</si>
  <si>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</si>
  <si>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</si>
  <si>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</si>
  <si>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</si>
  <si>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</si>
  <si>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</si>
  <si>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</si>
  <si>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</si>
  <si>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</si>
  <si>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</si>
  <si>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</si>
  <si>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</si>
  <si>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</si>
  <si>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</si>
  <si>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</si>
  <si>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</si>
  <si>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</si>
  <si>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</si>
  <si>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</si>
  <si>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</si>
  <si>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</si>
  <si>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</si>
  <si>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</si>
  <si>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</si>
  <si>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</si>
  <si>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</si>
  <si>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</si>
  <si>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</si>
  <si>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</si>
  <si>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</si>
  <si>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</si>
  <si>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</si>
  <si>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</si>
  <si>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</si>
  <si>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</si>
  <si>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</si>
  <si>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</si>
  <si>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</si>
  <si>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</si>
  <si>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</si>
  <si>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</si>
  <si>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</si>
  <si>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</si>
  <si>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</si>
  <si>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</si>
  <si>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</si>
  <si>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</si>
  <si>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</si>
  <si>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</si>
  <si>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</si>
  <si>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</si>
  <si>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</si>
  <si>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</si>
  <si>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</si>
  <si>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</si>
  <si>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</si>
  <si>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</si>
  <si>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</si>
  <si>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</si>
  <si>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</si>
  <si>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</si>
  <si>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</si>
  <si>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</si>
  <si>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</si>
  <si>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</si>
  <si>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</si>
  <si>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</si>
  <si>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</si>
  <si>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</si>
  <si>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</si>
  <si>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</si>
  <si>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</si>
  <si>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</si>
  <si>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</si>
  <si>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</si>
  <si>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</si>
  <si>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</si>
  <si>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</si>
  <si>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</si>
  <si>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</si>
  <si>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</si>
  <si>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</si>
  <si>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</si>
  <si>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</si>
  <si>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</si>
  <si>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</si>
  <si>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</si>
  <si>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</si>
  <si>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</si>
  <si>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</si>
  <si>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</si>
  <si>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</si>
  <si>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</si>
  <si>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</si>
  <si>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</si>
  <si>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</si>
  <si>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</si>
  <si>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</si>
  <si>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</si>
  <si>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</si>
  <si>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</si>
  <si>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</si>
  <si>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</si>
  <si>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</si>
  <si>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</si>
  <si>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</si>
  <si>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</si>
  <si>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</si>
  <si>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</si>
  <si>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</si>
  <si>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</si>
  <si>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</si>
  <si>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</si>
  <si>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</si>
  <si>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</si>
  <si>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</si>
  <si>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</si>
  <si>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</si>
  <si>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</si>
  <si>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</si>
  <si>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 xml:space="preserve">Difference in  cost </t>
  </si>
  <si>
    <t>Estimated annual savings (MWh)</t>
  </si>
  <si>
    <t xml:space="preserve">Standard unit cost </t>
  </si>
  <si>
    <t xml:space="preserve">Low loss unit cost </t>
  </si>
  <si>
    <t>Number of units installed 2015/16</t>
  </si>
  <si>
    <t>Total cost</t>
  </si>
  <si>
    <t>Install minimum specification transformer to meet the Eco Directive Tier 1</t>
  </si>
  <si>
    <t>This was used as the baseline scenario and the subsequent measures were based on energy savings above this value hence this tab was left blank</t>
  </si>
  <si>
    <t>Install low loss transformer to out perform the Eco Directive Tier 1</t>
  </si>
  <si>
    <t>Improvements in the efficiency of the iron core and winding resistance can reduce losses and may be cost effective over the lifetime of the asset</t>
  </si>
  <si>
    <t>Install 'Super low loss' transformer to out perform the Eco Directive Tier 1</t>
  </si>
  <si>
    <t>Further improvements in efficieny can be achieved with advanced core materials and reducion in widing resistance, however at increased cost and an increase in physical size</t>
  </si>
  <si>
    <t>This is only for new installations and considers the total capital cost vs the lifetime cost of operating the asset over 65 years</t>
  </si>
  <si>
    <t>This CBA considers the cost of installation of 132kV to 33kV transformers that out perform the EU Eco Directive</t>
  </si>
  <si>
    <t>Low loss transformer</t>
  </si>
  <si>
    <t>The implementation of this measure is positive over the lifetime of the asset and hence we have decided to apopt</t>
  </si>
  <si>
    <t xml:space="preserve">Super low loss transformer </t>
  </si>
  <si>
    <t>The capital costs are not recovered over the lifetime of the asset and hence this has been rejected</t>
  </si>
  <si>
    <t>132kV Transformer (GM)</t>
  </si>
  <si>
    <t xml:space="preserve">Total </t>
  </si>
  <si>
    <t xml:space="preserve">Super Low loss unit cost </t>
  </si>
  <si>
    <t>This the baseline and all other options condsidered were based on savings over and above this value - this is why this tab was left blank</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</si>
</sst>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000;[Red]\-&quot;£&quot;#,##0.000000"/>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98">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0" fontId="0" fillId="0" borderId="0" xfId="0" applyNumberFormat="1"/>
    <xf numFmtId="3" fontId="0" fillId="0" borderId="0" xfId="0" applyNumberFormat="1"/>
    <xf numFmtId="166" fontId="0" fillId="0" borderId="0" xfId="0" applyNumberFormat="1"/>
    <xf numFmtId="8" fontId="0" fillId="0" borderId="0" xfId="0" applyNumberFormat="1"/>
    <xf numFmtId="8" fontId="36" fillId="0" borderId="0" xfId="0" applyNumberFormat="1" applyFont="1"/>
    <xf numFmtId="1" fontId="0" fillId="0" borderId="0" xfId="0" applyNumberFormat="1" applyAlignment="1"/>
    <xf numFmtId="1" fontId="0" fillId="0" borderId="0" xfId="0" applyNumberFormat="1"/>
    <xf numFmtId="175" fontId="5" fillId="0" borderId="14" xfId="0" applyNumberFormat="1" applyFont="1" applyBorder="1" applyProtection="1"/>
    <xf numFmtId="0" fontId="4" fillId="0" borderId="12" xfId="0" applyFont="1" applyBorder="1" applyAlignment="1" applyProtection="1">
      <alignment horizontal="right"/>
    </xf>
    <xf numFmtId="0" fontId="4" fillId="0" borderId="2" xfId="0" applyFont="1" applyBorder="1" applyAlignment="1" applyProtection="1">
      <alignment vertical="center" textRotation="90"/>
    </xf>
    <xf numFmtId="0" fontId="4" fillId="0" borderId="5" xfId="0" applyFont="1" applyBorder="1" applyAlignment="1" applyProtection="1">
      <alignment vertical="center" textRotation="90"/>
    </xf>
    <xf numFmtId="0" fontId="16" fillId="9" borderId="18" xfId="0" applyFont="1" applyFill="1" applyBorder="1" applyProtection="1"/>
    <xf numFmtId="0" fontId="0" fillId="0" borderId="0" xfId="0" applyAlignment="1">
      <alignment wrapText="1"/>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horizontal="lef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8"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5" fillId="9" borderId="16" xfId="0" applyFont="1" applyFill="1" applyBorder="1" applyAlignment="1" applyProtection="1">
      <alignment horizontal="center" vertical="center" textRotation="90"/>
    </xf>
    <xf numFmtId="0" fontId="5" fillId="9" borderId="23" xfId="0" applyFont="1" applyFill="1" applyBorder="1" applyAlignment="1" applyProtection="1">
      <alignment horizontal="center" vertical="center" textRotation="90"/>
    </xf>
    <xf numFmtId="0" fontId="5" fillId="9" borderId="19" xfId="0" applyFont="1" applyFill="1" applyBorder="1" applyAlignment="1" applyProtection="1">
      <alignment horizontal="center" vertical="center" textRotation="90"/>
    </xf>
    <xf numFmtId="0" fontId="5" fillId="9" borderId="22" xfId="0" applyFont="1" applyFill="1" applyBorder="1" applyAlignment="1" applyProtection="1">
      <alignment horizontal="center" vertical="center" textRotation="90" wrapText="1"/>
    </xf>
    <xf numFmtId="0" fontId="5" fillId="9" borderId="20" xfId="0" applyFont="1" applyFill="1" applyBorder="1" applyAlignment="1" applyProtection="1">
      <alignment horizontal="center" vertical="center" textRotation="90" wrapText="1"/>
    </xf>
    <xf numFmtId="0" fontId="5" fillId="9" borderId="4" xfId="0" applyFont="1" applyFill="1" applyBorder="1" applyAlignment="1" applyProtection="1">
      <alignment horizontal="center" vertical="center" textRotation="90" wrapText="1"/>
    </xf>
    <xf numFmtId="0" fontId="5" fillId="9" borderId="5" xfId="0" applyFont="1" applyFill="1" applyBorder="1" applyAlignment="1" applyProtection="1">
      <alignment horizontal="center" vertical="center" textRotation="90" wrapText="1"/>
    </xf>
    <xf numFmtId="0" fontId="5" fillId="9" borderId="2" xfId="0" applyFont="1" applyFill="1" applyBorder="1" applyAlignment="1" applyProtection="1">
      <alignment horizontal="center" vertical="center" textRotation="90" wrapText="1"/>
    </xf>
    <xf numFmtId="0" fontId="4" fillId="9" borderId="5" xfId="0" applyFont="1" applyFill="1" applyBorder="1" applyAlignment="1" applyProtection="1">
      <alignment horizontal="center" vertical="center" textRotation="90" wrapText="1"/>
    </xf>
  </cellXfs>
  <cellStyles count="10">
    <cellStyle name="=C:\WINNT\SYSTEM32\COMMAND.COM 6" xfId="4"/>
    <cellStyle name="Comma" xfId="7" builtinId="3"/>
    <cellStyle name="Comma 2 127" xfId="9"/>
    <cellStyle name="Comma 4" xfId="5"/>
    <cellStyle name="Currency" xfId="8" builtinId="4"/>
    <cellStyle name="Hyperlink" xfId="6" builtinId="8"/>
    <cellStyle name="Normal" xfId="0" builtinId="0"/>
    <cellStyle name="Normal 20" xfId="2"/>
    <cellStyle name="Normal 3" xfId="3"/>
    <cellStyle name="Percent" xfId="1" builtinId="5"/>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etal%20benefits%20Connections%2033kV%20transformers%20Southe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Guidance"/>
      <sheetName val="Option summary"/>
      <sheetName val="Fixed data"/>
      <sheetName val="Baseline scenario"/>
      <sheetName val="Workings baseline"/>
      <sheetName val="Option 1"/>
      <sheetName val="Workings 1"/>
      <sheetName val="Option 2"/>
      <sheetName val="Workings 2"/>
    </sheetNames>
    <sheetDataSet>
      <sheetData sheetId="0"/>
      <sheetData sheetId="1"/>
      <sheetData sheetId="2"/>
      <sheetData sheetId="3">
        <row r="3">
          <cell r="C3">
            <v>4.2799999999999998E-2</v>
          </cell>
        </row>
        <row r="4">
          <cell r="C4">
            <v>3.5000000000000003E-2</v>
          </cell>
        </row>
        <row r="5">
          <cell r="C5">
            <v>0.03</v>
          </cell>
          <cell r="H5">
            <v>7.303247599072745</v>
          </cell>
          <cell r="I5">
            <v>7.6705707031681198</v>
          </cell>
          <cell r="J5">
            <v>8.1567336350590569</v>
          </cell>
          <cell r="K5">
            <v>8.6753074290760566</v>
          </cell>
          <cell r="L5">
            <v>9.2370957059278069</v>
          </cell>
          <cell r="M5">
            <v>16.486325201457117</v>
          </cell>
          <cell r="N5">
            <v>23.735554696986423</v>
          </cell>
          <cell r="O5">
            <v>30.984784192515733</v>
          </cell>
          <cell r="P5">
            <v>38.234013688045039</v>
          </cell>
          <cell r="Q5">
            <v>45.483243183574352</v>
          </cell>
          <cell r="R5">
            <v>52.732472679103658</v>
          </cell>
          <cell r="S5">
            <v>59.981702174632964</v>
          </cell>
          <cell r="T5">
            <v>67.230931670162263</v>
          </cell>
          <cell r="U5">
            <v>74.480161165691584</v>
          </cell>
          <cell r="V5">
            <v>81.72939066122089</v>
          </cell>
          <cell r="W5">
            <v>87.509327740368704</v>
          </cell>
          <cell r="X5">
            <v>95.071862236449945</v>
          </cell>
          <cell r="Y5">
            <v>102.63439673253119</v>
          </cell>
          <cell r="Z5">
            <v>110.19693122861243</v>
          </cell>
          <cell r="AA5">
            <v>117.75946572469368</v>
          </cell>
          <cell r="AB5">
            <v>125.32200022077492</v>
          </cell>
          <cell r="AC5">
            <v>131.80417264598742</v>
          </cell>
          <cell r="AD5">
            <v>139.36670714206866</v>
          </cell>
          <cell r="AE5">
            <v>146.9292416381499</v>
          </cell>
          <cell r="AF5">
            <v>154.49177613423115</v>
          </cell>
          <cell r="AG5">
            <v>162.05431063031241</v>
          </cell>
          <cell r="AH5">
            <v>169.61684512639366</v>
          </cell>
          <cell r="AI5">
            <v>177.1793796224749</v>
          </cell>
          <cell r="AJ5">
            <v>184.74191411855614</v>
          </cell>
          <cell r="AK5">
            <v>192.30444861463738</v>
          </cell>
          <cell r="AL5">
            <v>198.78662103984988</v>
          </cell>
          <cell r="AM5">
            <v>206.34915553593112</v>
          </cell>
          <cell r="AN5">
            <v>213.91169003201236</v>
          </cell>
          <cell r="AO5">
            <v>221.47422452809363</v>
          </cell>
          <cell r="AP5">
            <v>229.03675902417487</v>
          </cell>
          <cell r="AQ5">
            <v>237.67965559112486</v>
          </cell>
          <cell r="AR5">
            <v>245.2421900872061</v>
          </cell>
          <cell r="AS5">
            <v>252.80472458328734</v>
          </cell>
          <cell r="AT5">
            <v>260.36725907936858</v>
          </cell>
          <cell r="AU5">
            <v>267.92979357544982</v>
          </cell>
          <cell r="AV5">
            <v>276.57269014239984</v>
          </cell>
          <cell r="AW5">
            <v>283.0548625676123</v>
          </cell>
          <cell r="AX5">
            <v>290.6173970636936</v>
          </cell>
          <cell r="AY5">
            <v>298.17993155977484</v>
          </cell>
          <cell r="AZ5">
            <v>304.66210398498731</v>
          </cell>
          <cell r="BA5">
            <v>310.06391433933106</v>
          </cell>
          <cell r="BB5">
            <v>315.46572469367482</v>
          </cell>
          <cell r="BC5">
            <v>320.86753504801857</v>
          </cell>
          <cell r="BD5">
            <v>325.18898333149355</v>
          </cell>
          <cell r="BE5">
            <v>329.51043161496858</v>
          </cell>
          <cell r="BF5">
            <v>333.83187989844356</v>
          </cell>
          <cell r="BG5">
            <v>337.07296611104982</v>
          </cell>
        </row>
        <row r="6">
          <cell r="C6">
            <v>1.4999999999999999E-2</v>
          </cell>
          <cell r="G6">
            <v>48.421269267230777</v>
          </cell>
        </row>
        <row r="7">
          <cell r="C7">
            <v>45</v>
          </cell>
          <cell r="G7">
            <v>15.443520834221436</v>
          </cell>
        </row>
        <row r="8">
          <cell r="G8">
            <v>0.37667123985905826</v>
          </cell>
        </row>
        <row r="9">
          <cell r="G9">
            <v>1.792473160706946</v>
          </cell>
        </row>
        <row r="10">
          <cell r="G10">
            <v>2.7487806548842308E-2</v>
          </cell>
        </row>
        <row r="11">
          <cell r="G11">
            <v>36.081422702854532</v>
          </cell>
        </row>
        <row r="12">
          <cell r="H12">
            <v>0.50284700000000004</v>
          </cell>
          <cell r="I12">
            <v>0.4883515000000001</v>
          </cell>
          <cell r="J12">
            <v>0.47385600000000011</v>
          </cell>
          <cell r="K12">
            <v>0.45936050000000012</v>
          </cell>
          <cell r="L12">
            <v>0.44486500000000012</v>
          </cell>
          <cell r="M12">
            <v>0.43036950000000013</v>
          </cell>
          <cell r="N12">
            <v>0.41587400000000013</v>
          </cell>
          <cell r="O12">
            <v>0.40137850000000014</v>
          </cell>
          <cell r="P12">
            <v>0.38688300000000014</v>
          </cell>
          <cell r="Q12">
            <v>0.37238750000000015</v>
          </cell>
          <cell r="R12">
            <v>0.35789200000000015</v>
          </cell>
          <cell r="S12">
            <v>0.34339650000000016</v>
          </cell>
          <cell r="T12">
            <v>0.32890100000000017</v>
          </cell>
          <cell r="U12">
            <v>0.31440550000000017</v>
          </cell>
          <cell r="V12">
            <v>0.29991000000000018</v>
          </cell>
          <cell r="W12">
            <v>0.28541450000000018</v>
          </cell>
          <cell r="X12">
            <v>0.27091900000000019</v>
          </cell>
          <cell r="Y12">
            <v>0.25642350000000019</v>
          </cell>
          <cell r="Z12">
            <v>0.24192800000000023</v>
          </cell>
          <cell r="AA12">
            <v>0.22743250000000023</v>
          </cell>
          <cell r="AB12">
            <v>0.21293700000000024</v>
          </cell>
          <cell r="AC12">
            <v>0.19844150000000024</v>
          </cell>
          <cell r="AD12">
            <v>0.18394600000000025</v>
          </cell>
          <cell r="AE12">
            <v>0.16945050000000025</v>
          </cell>
          <cell r="AF12">
            <v>0.15495500000000026</v>
          </cell>
          <cell r="AG12">
            <v>0.14045950000000026</v>
          </cell>
          <cell r="AH12">
            <v>0.12596400000000027</v>
          </cell>
          <cell r="AI12">
            <v>0.11146850000000026</v>
          </cell>
          <cell r="AJ12">
            <v>9.6973000000000253E-2</v>
          </cell>
          <cell r="AK12">
            <v>8.2477500000000245E-2</v>
          </cell>
          <cell r="AL12">
            <v>6.7982000000000237E-2</v>
          </cell>
          <cell r="AM12">
            <v>5.3486500000000242E-2</v>
          </cell>
          <cell r="AN12">
            <v>3.8991000000000241E-2</v>
          </cell>
          <cell r="AO12">
            <v>2.4495500000000243E-2</v>
          </cell>
          <cell r="AP12">
            <v>0.01</v>
          </cell>
          <cell r="AQ12">
            <v>0.01</v>
          </cell>
          <cell r="AR12">
            <v>0.01</v>
          </cell>
          <cell r="AS12">
            <v>0.01</v>
          </cell>
          <cell r="AT12">
            <v>0.01</v>
          </cell>
          <cell r="AU12">
            <v>0.01</v>
          </cell>
          <cell r="AV12">
            <v>0.01</v>
          </cell>
          <cell r="AW12">
            <v>0.01</v>
          </cell>
          <cell r="AX12">
            <v>0.01</v>
          </cell>
          <cell r="AY12">
            <v>0.01</v>
          </cell>
          <cell r="AZ12">
            <v>0.01</v>
          </cell>
          <cell r="BA12">
            <v>0.01</v>
          </cell>
          <cell r="BB12">
            <v>0.01</v>
          </cell>
          <cell r="BC12">
            <v>0.01</v>
          </cell>
          <cell r="BD12">
            <v>0.01</v>
          </cell>
          <cell r="BE12">
            <v>0.01</v>
          </cell>
          <cell r="BF12">
            <v>0.01</v>
          </cell>
          <cell r="BG12">
            <v>0.01</v>
          </cell>
        </row>
        <row r="19">
          <cell r="G19" t="b">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315</v>
      </c>
    </row>
    <row r="7" spans="1:5" ht="21.75" customHeight="1" x14ac:dyDescent="0.25">
      <c r="B7" s="134"/>
      <c r="C7" s="134"/>
      <c r="D7" s="135">
        <v>41393</v>
      </c>
      <c r="E7" s="134" t="s">
        <v>339</v>
      </c>
    </row>
    <row r="8" spans="1:5" ht="21.75" customHeight="1" x14ac:dyDescent="0.25">
      <c r="D8" s="135">
        <v>41649</v>
      </c>
      <c r="E8" s="137" t="s">
        <v>340</v>
      </c>
    </row>
    <row r="9" spans="1:5" ht="21.75" customHeight="1" x14ac:dyDescent="0.25">
      <c r="D9" s="135">
        <v>41649</v>
      </c>
      <c r="E9" s="134" t="s">
        <v>344</v>
      </c>
    </row>
    <row r="10" spans="1:5" ht="21.75" customHeight="1" x14ac:dyDescent="0.25">
      <c r="D10" s="135">
        <v>41649</v>
      </c>
      <c r="E10" s="134" t="s">
        <v>345</v>
      </c>
    </row>
    <row r="11" spans="1:5" x14ac:dyDescent="0.25">
      <c r="B11" s="133"/>
      <c r="C11" s="133"/>
      <c r="D11" s="133"/>
      <c r="E11" s="13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7" sqref="C7"/>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366</v>
      </c>
    </row>
    <row r="5" spans="1:4" x14ac:dyDescent="0.25">
      <c r="B5" t="s">
        <v>349</v>
      </c>
      <c r="C5" s="138">
        <v>754800</v>
      </c>
      <c r="D5" s="138">
        <f>SUM(C5*$C$9)</f>
        <v>1509600</v>
      </c>
    </row>
    <row r="6" spans="1:4" x14ac:dyDescent="0.25">
      <c r="B6" t="s">
        <v>367</v>
      </c>
      <c r="C6" s="138">
        <v>1933800</v>
      </c>
      <c r="D6" s="138">
        <f t="shared" ref="D6:D7" si="0">SUM(C6*$C$9)</f>
        <v>3867600</v>
      </c>
    </row>
    <row r="7" spans="1:4" x14ac:dyDescent="0.25">
      <c r="B7" t="s">
        <v>347</v>
      </c>
      <c r="C7" s="138">
        <f>SUM(C6-C5)</f>
        <v>1179000</v>
      </c>
      <c r="D7" s="138">
        <f t="shared" si="0"/>
        <v>2358000</v>
      </c>
    </row>
    <row r="8" spans="1:4" x14ac:dyDescent="0.25">
      <c r="B8" t="s">
        <v>348</v>
      </c>
      <c r="C8" s="139">
        <v>526</v>
      </c>
      <c r="D8">
        <f>SUM(C8*C9)</f>
        <v>1052</v>
      </c>
    </row>
    <row r="9" spans="1:4" x14ac:dyDescent="0.25">
      <c r="B9" t="s">
        <v>351</v>
      </c>
      <c r="C9" s="139">
        <v>2</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7" sqref="C7"/>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338</v>
      </c>
    </row>
    <row r="8" spans="2:3" x14ac:dyDescent="0.3">
      <c r="B8" s="98" t="s">
        <v>304</v>
      </c>
      <c r="C8" s="31" t="s">
        <v>305</v>
      </c>
    </row>
    <row r="9" spans="2:3" ht="30" x14ac:dyDescent="0.3">
      <c r="B9" s="97" t="s">
        <v>225</v>
      </c>
      <c r="C9" s="31" t="s">
        <v>337</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316</v>
      </c>
      <c r="C25" s="91"/>
      <c r="D25" s="91"/>
    </row>
    <row r="26" spans="2:4" ht="32.25" customHeight="1" x14ac:dyDescent="0.3">
      <c r="B26" s="151" t="s">
        <v>223</v>
      </c>
      <c r="C26" s="151"/>
      <c r="D26" s="151"/>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zoomScale="80" zoomScaleNormal="80" workbookViewId="0">
      <pane ySplit="3" topLeftCell="A10" activePane="bottomLeft" state="frozen"/>
      <selection pane="bottomLeft" activeCell="H30" sqref="H30"/>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342</v>
      </c>
      <c r="Z1" s="26" t="s">
        <v>29</v>
      </c>
    </row>
    <row r="2" spans="2:26" x14ac:dyDescent="0.3">
      <c r="B2" s="155" t="s">
        <v>360</v>
      </c>
      <c r="C2" s="156"/>
      <c r="D2" s="156"/>
      <c r="E2" s="156"/>
      <c r="F2" s="157"/>
      <c r="Z2" s="26" t="s">
        <v>79</v>
      </c>
    </row>
    <row r="3" spans="2:26" ht="24.75" customHeight="1" x14ac:dyDescent="0.3">
      <c r="B3" s="158"/>
      <c r="C3" s="159"/>
      <c r="D3" s="159"/>
      <c r="E3" s="159"/>
      <c r="F3" s="160"/>
    </row>
    <row r="4" spans="2:26" ht="18" customHeight="1" x14ac:dyDescent="0.3">
      <c r="B4" s="25" t="s">
        <v>78</v>
      </c>
      <c r="C4" s="27"/>
      <c r="D4" s="27"/>
      <c r="E4" s="27"/>
      <c r="F4" s="27"/>
    </row>
    <row r="5" spans="2:26" ht="24.75" customHeight="1" x14ac:dyDescent="0.3">
      <c r="B5" s="165" t="s">
        <v>359</v>
      </c>
      <c r="C5" s="169"/>
      <c r="D5" s="169"/>
      <c r="E5" s="169"/>
      <c r="F5" s="166"/>
    </row>
    <row r="6" spans="2:26" ht="13.5" customHeight="1" x14ac:dyDescent="0.3">
      <c r="B6" s="27"/>
      <c r="C6" s="27"/>
      <c r="D6" s="27"/>
      <c r="E6" s="27"/>
      <c r="F6" s="27"/>
    </row>
    <row r="7" spans="2:26" x14ac:dyDescent="0.3">
      <c r="B7" s="25" t="s">
        <v>48</v>
      </c>
    </row>
    <row r="8" spans="2:26" x14ac:dyDescent="0.3">
      <c r="B8" s="163" t="s">
        <v>343</v>
      </c>
      <c r="C8" s="164"/>
      <c r="D8" s="161" t="s">
        <v>30</v>
      </c>
      <c r="E8" s="161"/>
      <c r="F8" s="161"/>
    </row>
    <row r="9" spans="2:26" ht="43.5" customHeight="1" x14ac:dyDescent="0.3">
      <c r="B9" s="165" t="s">
        <v>353</v>
      </c>
      <c r="C9" s="166"/>
      <c r="D9" s="162" t="s">
        <v>354</v>
      </c>
      <c r="E9" s="162"/>
      <c r="F9" s="162"/>
    </row>
    <row r="10" spans="2:26" ht="49.5" customHeight="1" x14ac:dyDescent="0.3">
      <c r="B10" s="167" t="s">
        <v>355</v>
      </c>
      <c r="C10" s="168"/>
      <c r="D10" s="162" t="s">
        <v>356</v>
      </c>
      <c r="E10" s="162"/>
      <c r="F10" s="162"/>
    </row>
    <row r="11" spans="2:26" ht="45.75" customHeight="1" x14ac:dyDescent="0.3">
      <c r="B11" s="167" t="s">
        <v>357</v>
      </c>
      <c r="C11" s="168"/>
      <c r="D11" s="162" t="s">
        <v>358</v>
      </c>
      <c r="E11" s="162"/>
      <c r="F11" s="162"/>
    </row>
    <row r="12" spans="2:26" ht="22.5" customHeight="1" x14ac:dyDescent="0.3">
      <c r="B12" s="152"/>
      <c r="C12" s="153"/>
      <c r="D12" s="154"/>
      <c r="E12" s="154"/>
      <c r="F12" s="154"/>
    </row>
    <row r="13" spans="2:26" ht="22.5" customHeight="1" x14ac:dyDescent="0.3">
      <c r="B13" s="152"/>
      <c r="C13" s="153"/>
      <c r="D13" s="154"/>
      <c r="E13" s="154"/>
      <c r="F13" s="154"/>
    </row>
    <row r="14" spans="2:26" ht="22.5" customHeight="1" x14ac:dyDescent="0.3">
      <c r="B14" s="152"/>
      <c r="C14" s="153"/>
      <c r="D14" s="154"/>
      <c r="E14" s="154"/>
      <c r="F14" s="154"/>
    </row>
    <row r="15" spans="2:26" ht="22.5" customHeight="1" x14ac:dyDescent="0.3">
      <c r="B15" s="152"/>
      <c r="C15" s="153"/>
      <c r="D15" s="154"/>
      <c r="E15" s="154"/>
      <c r="F15" s="154"/>
    </row>
    <row r="16" spans="2:26" ht="22.5" customHeight="1" x14ac:dyDescent="0.3">
      <c r="B16" s="152"/>
      <c r="C16" s="153"/>
      <c r="D16" s="154"/>
      <c r="E16" s="154"/>
      <c r="F16" s="154"/>
    </row>
    <row r="17" spans="2:11" ht="22.5" customHeight="1" x14ac:dyDescent="0.3">
      <c r="B17" s="152"/>
      <c r="C17" s="153"/>
      <c r="D17" s="154"/>
      <c r="E17" s="154"/>
      <c r="F17" s="154"/>
    </row>
    <row r="18" spans="2:11" ht="22.5" customHeight="1" x14ac:dyDescent="0.3">
      <c r="B18" s="152"/>
      <c r="C18" s="153"/>
      <c r="D18" s="154"/>
      <c r="E18" s="154"/>
      <c r="F18" s="154"/>
    </row>
    <row r="19" spans="2:11" ht="22.5" customHeight="1" x14ac:dyDescent="0.3">
      <c r="B19" s="152"/>
      <c r="C19" s="153"/>
      <c r="D19" s="154"/>
      <c r="E19" s="154"/>
      <c r="F19" s="154"/>
    </row>
    <row r="20" spans="2:11" ht="22.5" customHeight="1" x14ac:dyDescent="0.3">
      <c r="B20" s="152"/>
      <c r="C20" s="153"/>
      <c r="D20" s="154"/>
      <c r="E20" s="154"/>
      <c r="F20" s="154"/>
    </row>
    <row r="21" spans="2:11" ht="22.5" customHeight="1" x14ac:dyDescent="0.3">
      <c r="B21" s="152"/>
      <c r="C21" s="153"/>
      <c r="D21" s="154"/>
      <c r="E21" s="154"/>
      <c r="F21" s="154"/>
    </row>
    <row r="22" spans="2:11" ht="22.5" customHeight="1" x14ac:dyDescent="0.3">
      <c r="B22" s="152"/>
      <c r="C22" s="153"/>
      <c r="D22" s="154"/>
      <c r="E22" s="154"/>
      <c r="F22" s="154"/>
    </row>
    <row r="23" spans="2:11" ht="22.5" customHeight="1" x14ac:dyDescent="0.3">
      <c r="B23" s="152"/>
      <c r="C23" s="153"/>
      <c r="D23" s="154"/>
      <c r="E23" s="154"/>
      <c r="F23" s="154"/>
    </row>
    <row r="24" spans="2:11" ht="12.75" customHeight="1" x14ac:dyDescent="0.3">
      <c r="B24" s="28"/>
      <c r="C24" s="28"/>
      <c r="D24" s="29"/>
      <c r="E24" s="29"/>
      <c r="F24" s="29"/>
    </row>
    <row r="25" spans="2:11" x14ac:dyDescent="0.3">
      <c r="B25" s="25" t="s">
        <v>49</v>
      </c>
    </row>
    <row r="26" spans="2:11" ht="38.25" customHeight="1" x14ac:dyDescent="0.3">
      <c r="B26" s="171" t="s">
        <v>47</v>
      </c>
      <c r="C26" s="173" t="s">
        <v>27</v>
      </c>
      <c r="D26" s="173" t="s">
        <v>28</v>
      </c>
      <c r="E26" s="173" t="s">
        <v>30</v>
      </c>
      <c r="F26" s="171" t="s">
        <v>346</v>
      </c>
      <c r="G26" s="170" t="s">
        <v>100</v>
      </c>
      <c r="H26" s="170"/>
      <c r="I26" s="170"/>
      <c r="J26" s="170"/>
      <c r="K26" s="170"/>
    </row>
    <row r="27" spans="2:11" ht="36" customHeight="1" x14ac:dyDescent="0.3">
      <c r="B27" s="172"/>
      <c r="C27" s="174"/>
      <c r="D27" s="174"/>
      <c r="E27" s="174"/>
      <c r="F27" s="172"/>
      <c r="G27" s="64" t="s">
        <v>101</v>
      </c>
      <c r="H27" s="64" t="s">
        <v>102</v>
      </c>
      <c r="I27" s="64" t="s">
        <v>103</v>
      </c>
      <c r="J27" s="64" t="s">
        <v>104</v>
      </c>
      <c r="K27" s="64" t="s">
        <v>105</v>
      </c>
    </row>
    <row r="28" spans="2:11" ht="76.5" customHeight="1" x14ac:dyDescent="0.3">
      <c r="B28" s="30">
        <v>1</v>
      </c>
      <c r="C28" s="31" t="s">
        <v>361</v>
      </c>
      <c r="D28" s="30" t="s">
        <v>29</v>
      </c>
      <c r="E28" s="31" t="s">
        <v>362</v>
      </c>
      <c r="F28" s="30" t="s">
        <v>365</v>
      </c>
      <c r="G28" s="65">
        <f>'Option 1'!$C$4</f>
        <v>-0.12823588970230365</v>
      </c>
      <c r="H28" s="65">
        <f>'Option 1'!$C$5</f>
        <v>-8.050440647261374E-2</v>
      </c>
      <c r="I28" s="65">
        <f>'Option 1'!$C$6</f>
        <v>-4.9865753755763263E-2</v>
      </c>
      <c r="J28" s="65">
        <f>'Option 1'!C7</f>
        <v>1.4765899311418682E-2</v>
      </c>
      <c r="K28" s="66"/>
    </row>
    <row r="29" spans="2:11" ht="27.75" customHeight="1" x14ac:dyDescent="0.3">
      <c r="B29" s="30">
        <v>2</v>
      </c>
      <c r="C29" s="30" t="s">
        <v>363</v>
      </c>
      <c r="D29" s="30" t="s">
        <v>79</v>
      </c>
      <c r="E29" s="31" t="s">
        <v>364</v>
      </c>
      <c r="F29" s="30" t="s">
        <v>365</v>
      </c>
      <c r="G29" s="65">
        <f>'Option 2'!$C$4</f>
        <v>-1.0204982822097042</v>
      </c>
      <c r="H29" s="65">
        <f>'Option 2'!$C$5</f>
        <v>-1.0031468755701933</v>
      </c>
      <c r="I29" s="65">
        <f>'Option 2'!$C$6</f>
        <v>-0.99806184375212059</v>
      </c>
      <c r="J29" s="65">
        <f>'Option 2'!C7</f>
        <v>-0.89957283065398186</v>
      </c>
      <c r="K29" s="30"/>
    </row>
    <row r="30" spans="2:11" ht="27.75" customHeight="1" x14ac:dyDescent="0.3">
      <c r="B30" s="30">
        <v>3</v>
      </c>
      <c r="C30" s="30"/>
      <c r="D30" s="30"/>
      <c r="E30" s="31"/>
      <c r="F30" s="30"/>
      <c r="G30" s="65"/>
      <c r="H30" s="65"/>
      <c r="I30" s="65"/>
      <c r="J30" s="65"/>
      <c r="K30" s="30"/>
    </row>
    <row r="31" spans="2:11" ht="27.75" customHeight="1" x14ac:dyDescent="0.3">
      <c r="B31" s="30">
        <v>4</v>
      </c>
      <c r="C31" s="30"/>
      <c r="D31" s="30"/>
      <c r="E31" s="31"/>
      <c r="F31" s="30"/>
      <c r="G31" s="65"/>
      <c r="H31" s="65"/>
      <c r="I31" s="65"/>
      <c r="J31" s="65"/>
      <c r="K31" s="30"/>
    </row>
    <row r="32" spans="2:11" ht="27.75" customHeight="1" x14ac:dyDescent="0.3">
      <c r="B32" s="30">
        <v>5</v>
      </c>
      <c r="C32" s="30"/>
      <c r="D32" s="30"/>
      <c r="E32" s="31"/>
      <c r="F32" s="30"/>
      <c r="G32" s="65"/>
      <c r="H32" s="65"/>
      <c r="I32" s="65"/>
      <c r="J32" s="65"/>
      <c r="K32" s="30"/>
    </row>
    <row r="37" spans="2:2" x14ac:dyDescent="0.3">
      <c r="B37"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
    <cfRule type="expression" dxfId="13" priority="15">
      <formula>$D28="adopted"</formula>
    </cfRule>
  </conditionalFormatting>
  <conditionalFormatting sqref="B30:F32 B29">
    <cfRule type="expression" dxfId="12" priority="14">
      <formula>$D29="adopted"</formula>
    </cfRule>
  </conditionalFormatting>
  <conditionalFormatting sqref="D30:D32">
    <cfRule type="expression" dxfId="11" priority="13">
      <formula>$D30="adopted"</formula>
    </cfRule>
  </conditionalFormatting>
  <conditionalFormatting sqref="G28:K28 G29:J29">
    <cfRule type="expression" dxfId="10" priority="12">
      <formula>$D28="adopted"</formula>
    </cfRule>
  </conditionalFormatting>
  <conditionalFormatting sqref="G30:K32 K29">
    <cfRule type="expression" dxfId="9" priority="11">
      <formula>$D29="adopted"</formula>
    </cfRule>
  </conditionalFormatting>
  <conditionalFormatting sqref="G30:J32">
    <cfRule type="expression" dxfId="8" priority="10">
      <formula>$D30="adopted"</formula>
    </cfRule>
  </conditionalFormatting>
  <conditionalFormatting sqref="G30:J30">
    <cfRule type="expression" dxfId="7" priority="9">
      <formula>$D30="adopted"</formula>
    </cfRule>
  </conditionalFormatting>
  <conditionalFormatting sqref="G31:J31">
    <cfRule type="expression" dxfId="6" priority="8">
      <formula>$D31="adopted"</formula>
    </cfRule>
  </conditionalFormatting>
  <conditionalFormatting sqref="G32:J32">
    <cfRule type="expression" dxfId="5" priority="7">
      <formula>$D32="adopted"</formula>
    </cfRule>
  </conditionalFormatting>
  <conditionalFormatting sqref="G30:J32">
    <cfRule type="expression" dxfId="4" priority="6">
      <formula>$D30="adopted"</formula>
    </cfRule>
  </conditionalFormatting>
  <conditionalFormatting sqref="C28:D28 F28:F29">
    <cfRule type="expression" dxfId="3" priority="4">
      <formula>$D28="adopted"</formula>
    </cfRule>
  </conditionalFormatting>
  <conditionalFormatting sqref="C29:E29">
    <cfRule type="expression" dxfId="2" priority="3">
      <formula>$D29="adopted"</formula>
    </cfRule>
  </conditionalFormatting>
  <conditionalFormatting sqref="D29">
    <cfRule type="expression" dxfId="1" priority="2">
      <formula>$D29="adopted"</formula>
    </cfRule>
  </conditionalFormatting>
  <conditionalFormatting sqref="E28">
    <cfRule type="expression" dxfId="0" priority="1">
      <formula>$D28="adopted"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4.2799999999999998E-2</v>
      </c>
      <c r="D3" s="109" t="s">
        <v>295</v>
      </c>
      <c r="E3" s="21"/>
      <c r="F3" s="77"/>
      <c r="G3" s="127" t="s">
        <v>309</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313</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314</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310</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311</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312</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5" t="s">
        <v>73</v>
      </c>
      <c r="C13" s="176"/>
      <c r="D13" s="126" t="s">
        <v>328</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7"/>
      <c r="C14" s="178"/>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9" t="s">
        <v>329</v>
      </c>
      <c r="C15" s="42" t="s">
        <v>322</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9"/>
      <c r="C16" s="42" t="s">
        <v>323</v>
      </c>
      <c r="D16" s="125">
        <v>1.3004251926654264</v>
      </c>
      <c r="E16" s="83"/>
      <c r="F16" s="71" t="s">
        <v>155</v>
      </c>
      <c r="G16" s="39"/>
      <c r="H16" s="39"/>
      <c r="I16" s="76" t="s">
        <v>330</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9"/>
      <c r="C17" s="42" t="s">
        <v>324</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9"/>
      <c r="C18" s="42" t="s">
        <v>325</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9"/>
      <c r="C19" s="42" t="s">
        <v>326</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9"/>
      <c r="C20" s="42" t="s">
        <v>327</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9"/>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9"/>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9"/>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9"/>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317</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E8" sqref="E8"/>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184" t="s">
        <v>11</v>
      </c>
      <c r="B7" s="61" t="s">
        <v>174</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185"/>
      <c r="B8" s="61" t="s">
        <v>159</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185"/>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185"/>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185"/>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186"/>
      <c r="B12" s="123" t="s">
        <v>195</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180"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181"/>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181"/>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181"/>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181"/>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181"/>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181"/>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181"/>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181"/>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181"/>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181"/>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182"/>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183"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183"/>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183"/>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183"/>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183"/>
      <c r="B33" s="4" t="s">
        <v>331</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183"/>
      <c r="B34" s="4" t="s">
        <v>332</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183"/>
      <c r="B35" s="4" t="s">
        <v>333</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183"/>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334</v>
      </c>
    </row>
    <row r="40" spans="1:56" x14ac:dyDescent="0.3">
      <c r="B40" s="128" t="s">
        <v>153</v>
      </c>
    </row>
    <row r="41" spans="1:56" x14ac:dyDescent="0.3">
      <c r="B41" s="4" t="s">
        <v>318</v>
      </c>
    </row>
    <row r="42" spans="1:56" x14ac:dyDescent="0.3">
      <c r="B42" s="4" t="s">
        <v>335</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319</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disablePrompts="1"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workbookViewId="0">
      <selection activeCell="B4" sqref="B4"/>
    </sheetView>
  </sheetViews>
  <sheetFormatPr defaultRowHeight="15" x14ac:dyDescent="0.25"/>
  <cols>
    <col min="1" max="1" width="5.85546875" customWidth="1"/>
    <col min="2" max="2" width="64.85546875" customWidth="1"/>
    <col min="3" max="4" width="10.140625" bestFit="1" customWidth="1"/>
  </cols>
  <sheetData>
    <row r="1" spans="1:3" ht="18.75" x14ac:dyDescent="0.3">
      <c r="A1" s="1" t="s">
        <v>301</v>
      </c>
    </row>
    <row r="2" spans="1:3" x14ac:dyDescent="0.25">
      <c r="A2" t="s">
        <v>76</v>
      </c>
    </row>
    <row r="4" spans="1:3" ht="30" x14ac:dyDescent="0.25">
      <c r="B4" s="150" t="s">
        <v>368</v>
      </c>
      <c r="C4" s="141"/>
    </row>
    <row r="5" spans="1:3" x14ac:dyDescent="0.25">
      <c r="C5" s="141"/>
    </row>
    <row r="6" spans="1:3" x14ac:dyDescent="0.25">
      <c r="C6" s="138"/>
    </row>
    <row r="7" spans="1:3" x14ac:dyDescent="0.25">
      <c r="C7" s="139"/>
    </row>
    <row r="8" spans="1:3" x14ac:dyDescent="0.25">
      <c r="C8" s="144"/>
    </row>
    <row r="9" spans="1:3" x14ac:dyDescent="0.25">
      <c r="C9" s="138"/>
    </row>
    <row r="17" spans="2:4" x14ac:dyDescent="0.25">
      <c r="B17" s="141"/>
      <c r="C17" s="141"/>
      <c r="D17" s="1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tabSelected="1"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E20" sqref="E2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-0.12823588970230365</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-8.050440647261374E-2</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-4.9865753755763263E-2</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1.4765899311418682E-2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4"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5"/>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5"/>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5"/>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5"/>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6"/>
      <c r="B18" s="123" t="s">
        <v>195</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7"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7"/>
      <c r="B20" s="61" t="s">
        <v>159</v>
      </c>
      <c r="C20" s="8"/>
      <c r="D20" s="9" t="s">
        <v>39</v>
      </c>
      <c r="E20" s="34">
        <v>-0.74360000000000004</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7"/>
      <c r="B21" s="61"/>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7"/>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7"/>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7"/>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8"/>
      <c r="B25" s="61" t="s">
        <v>320</v>
      </c>
      <c r="C25" s="8"/>
      <c r="D25" s="9" t="s">
        <v>39</v>
      </c>
      <c r="E25" s="68">
        <f>SUM(E19:E24)</f>
        <v>-0.74360000000000004</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-0.74360000000000004</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14"/>
      <c r="B28" s="9" t="s">
        <v>12</v>
      </c>
      <c r="C28" s="9" t="s">
        <v>42</v>
      </c>
      <c r="D28" s="9" t="s">
        <v>39</v>
      </c>
      <c r="E28" s="35">
        <f>E26*E27</f>
        <v>-0.52051999999999998</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-0.22308000000000006</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-1.1567111111111111E-2</v>
      </c>
      <c r="G30" s="35">
        <f>$E$28/'Fixed data'!$C$7</f>
        <v>-1.1567111111111111E-2</v>
      </c>
      <c r="H30" s="35">
        <f>$E$28/'Fixed data'!$C$7</f>
        <v>-1.1567111111111111E-2</v>
      </c>
      <c r="I30" s="35">
        <f>$E$28/'Fixed data'!$C$7</f>
        <v>-1.1567111111111111E-2</v>
      </c>
      <c r="J30" s="35">
        <f>$E$28/'Fixed data'!$C$7</f>
        <v>-1.1567111111111111E-2</v>
      </c>
      <c r="K30" s="35">
        <f>$E$28/'Fixed data'!$C$7</f>
        <v>-1.1567111111111111E-2</v>
      </c>
      <c r="L30" s="35">
        <f>$E$28/'Fixed data'!$C$7</f>
        <v>-1.1567111111111111E-2</v>
      </c>
      <c r="M30" s="35">
        <f>$E$28/'Fixed data'!$C$7</f>
        <v>-1.1567111111111111E-2</v>
      </c>
      <c r="N30" s="35">
        <f>$E$28/'Fixed data'!$C$7</f>
        <v>-1.1567111111111111E-2</v>
      </c>
      <c r="O30" s="35">
        <f>$E$28/'Fixed data'!$C$7</f>
        <v>-1.1567111111111111E-2</v>
      </c>
      <c r="P30" s="35">
        <f>$E$28/'Fixed data'!$C$7</f>
        <v>-1.1567111111111111E-2</v>
      </c>
      <c r="Q30" s="35">
        <f>$E$28/'Fixed data'!$C$7</f>
        <v>-1.1567111111111111E-2</v>
      </c>
      <c r="R30" s="35">
        <f>$E$28/'Fixed data'!$C$7</f>
        <v>-1.1567111111111111E-2</v>
      </c>
      <c r="S30" s="35">
        <f>$E$28/'Fixed data'!$C$7</f>
        <v>-1.1567111111111111E-2</v>
      </c>
      <c r="T30" s="35">
        <f>$E$28/'Fixed data'!$C$7</f>
        <v>-1.1567111111111111E-2</v>
      </c>
      <c r="U30" s="35">
        <f>$E$28/'Fixed data'!$C$7</f>
        <v>-1.1567111111111111E-2</v>
      </c>
      <c r="V30" s="35">
        <f>$E$28/'Fixed data'!$C$7</f>
        <v>-1.1567111111111111E-2</v>
      </c>
      <c r="W30" s="35">
        <f>$E$28/'Fixed data'!$C$7</f>
        <v>-1.1567111111111111E-2</v>
      </c>
      <c r="X30" s="35">
        <f>$E$28/'Fixed data'!$C$7</f>
        <v>-1.1567111111111111E-2</v>
      </c>
      <c r="Y30" s="35">
        <f>$E$28/'Fixed data'!$C$7</f>
        <v>-1.1567111111111111E-2</v>
      </c>
      <c r="Z30" s="35">
        <f>$E$28/'Fixed data'!$C$7</f>
        <v>-1.1567111111111111E-2</v>
      </c>
      <c r="AA30" s="35">
        <f>$E$28/'Fixed data'!$C$7</f>
        <v>-1.1567111111111111E-2</v>
      </c>
      <c r="AB30" s="35">
        <f>$E$28/'Fixed data'!$C$7</f>
        <v>-1.1567111111111111E-2</v>
      </c>
      <c r="AC30" s="35">
        <f>$E$28/'Fixed data'!$C$7</f>
        <v>-1.1567111111111111E-2</v>
      </c>
      <c r="AD30" s="35">
        <f>$E$28/'Fixed data'!$C$7</f>
        <v>-1.1567111111111111E-2</v>
      </c>
      <c r="AE30" s="35">
        <f>$E$28/'Fixed data'!$C$7</f>
        <v>-1.1567111111111111E-2</v>
      </c>
      <c r="AF30" s="35">
        <f>$E$28/'Fixed data'!$C$7</f>
        <v>-1.1567111111111111E-2</v>
      </c>
      <c r="AG30" s="35">
        <f>$E$28/'Fixed data'!$C$7</f>
        <v>-1.1567111111111111E-2</v>
      </c>
      <c r="AH30" s="35">
        <f>$E$28/'Fixed data'!$C$7</f>
        <v>-1.1567111111111111E-2</v>
      </c>
      <c r="AI30" s="35">
        <f>$E$28/'Fixed data'!$C$7</f>
        <v>-1.1567111111111111E-2</v>
      </c>
      <c r="AJ30" s="35">
        <f>$E$28/'Fixed data'!$C$7</f>
        <v>-1.1567111111111111E-2</v>
      </c>
      <c r="AK30" s="35">
        <f>$E$28/'Fixed data'!$C$7</f>
        <v>-1.1567111111111111E-2</v>
      </c>
      <c r="AL30" s="35">
        <f>$E$28/'Fixed data'!$C$7</f>
        <v>-1.1567111111111111E-2</v>
      </c>
      <c r="AM30" s="35">
        <f>$E$28/'Fixed data'!$C$7</f>
        <v>-1.1567111111111111E-2</v>
      </c>
      <c r="AN30" s="35">
        <f>$E$28/'Fixed data'!$C$7</f>
        <v>-1.1567111111111111E-2</v>
      </c>
      <c r="AO30" s="35">
        <f>$E$28/'Fixed data'!$C$7</f>
        <v>-1.1567111111111111E-2</v>
      </c>
      <c r="AP30" s="35">
        <f>$E$28/'Fixed data'!$C$7</f>
        <v>-1.1567111111111111E-2</v>
      </c>
      <c r="AQ30" s="35">
        <f>$E$28/'Fixed data'!$C$7</f>
        <v>-1.1567111111111111E-2</v>
      </c>
      <c r="AR30" s="35">
        <f>$E$28/'Fixed data'!$C$7</f>
        <v>-1.1567111111111111E-2</v>
      </c>
      <c r="AS30" s="35">
        <f>$E$28/'Fixed data'!$C$7</f>
        <v>-1.1567111111111111E-2</v>
      </c>
      <c r="AT30" s="35">
        <f>$E$28/'Fixed data'!$C$7</f>
        <v>-1.1567111111111111E-2</v>
      </c>
      <c r="AU30" s="35">
        <f>$E$28/'Fixed data'!$C$7</f>
        <v>-1.1567111111111111E-2</v>
      </c>
      <c r="AV30" s="35">
        <f>$E$28/'Fixed data'!$C$7</f>
        <v>-1.1567111111111111E-2</v>
      </c>
      <c r="AW30" s="35">
        <f>$E$28/'Fixed data'!$C$7</f>
        <v>-1.1567111111111111E-2</v>
      </c>
      <c r="AX30" s="35">
        <f>$E$28/'Fixed data'!$C$7</f>
        <v>-1.1567111111111111E-2</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-1.1567111111111111E-2</v>
      </c>
      <c r="G60" s="35">
        <f t="shared" si="5"/>
        <v>-1.1567111111111111E-2</v>
      </c>
      <c r="H60" s="35">
        <f t="shared" si="5"/>
        <v>-1.1567111111111111E-2</v>
      </c>
      <c r="I60" s="35">
        <f t="shared" si="5"/>
        <v>-1.1567111111111111E-2</v>
      </c>
      <c r="J60" s="35">
        <f t="shared" si="5"/>
        <v>-1.1567111111111111E-2</v>
      </c>
      <c r="K60" s="35">
        <f t="shared" si="5"/>
        <v>-1.1567111111111111E-2</v>
      </c>
      <c r="L60" s="35">
        <f t="shared" si="5"/>
        <v>-1.1567111111111111E-2</v>
      </c>
      <c r="M60" s="35">
        <f t="shared" si="5"/>
        <v>-1.1567111111111111E-2</v>
      </c>
      <c r="N60" s="35">
        <f t="shared" si="5"/>
        <v>-1.1567111111111111E-2</v>
      </c>
      <c r="O60" s="35">
        <f t="shared" si="5"/>
        <v>-1.1567111111111111E-2</v>
      </c>
      <c r="P60" s="35">
        <f t="shared" si="5"/>
        <v>-1.1567111111111111E-2</v>
      </c>
      <c r="Q60" s="35">
        <f t="shared" si="5"/>
        <v>-1.1567111111111111E-2</v>
      </c>
      <c r="R60" s="35">
        <f t="shared" si="5"/>
        <v>-1.1567111111111111E-2</v>
      </c>
      <c r="S60" s="35">
        <f t="shared" si="5"/>
        <v>-1.1567111111111111E-2</v>
      </c>
      <c r="T60" s="35">
        <f t="shared" si="5"/>
        <v>-1.1567111111111111E-2</v>
      </c>
      <c r="U60" s="35">
        <f t="shared" si="5"/>
        <v>-1.1567111111111111E-2</v>
      </c>
      <c r="V60" s="35">
        <f t="shared" si="5"/>
        <v>-1.1567111111111111E-2</v>
      </c>
      <c r="W60" s="35">
        <f t="shared" si="5"/>
        <v>-1.1567111111111111E-2</v>
      </c>
      <c r="X60" s="35">
        <f t="shared" si="5"/>
        <v>-1.1567111111111111E-2</v>
      </c>
      <c r="Y60" s="35">
        <f t="shared" si="5"/>
        <v>-1.1567111111111111E-2</v>
      </c>
      <c r="Z60" s="35">
        <f t="shared" si="5"/>
        <v>-1.1567111111111111E-2</v>
      </c>
      <c r="AA60" s="35">
        <f t="shared" si="5"/>
        <v>-1.1567111111111111E-2</v>
      </c>
      <c r="AB60" s="35">
        <f t="shared" si="5"/>
        <v>-1.1567111111111111E-2</v>
      </c>
      <c r="AC60" s="35">
        <f t="shared" si="5"/>
        <v>-1.1567111111111111E-2</v>
      </c>
      <c r="AD60" s="35">
        <f t="shared" si="5"/>
        <v>-1.1567111111111111E-2</v>
      </c>
      <c r="AE60" s="35">
        <f t="shared" si="5"/>
        <v>-1.1567111111111111E-2</v>
      </c>
      <c r="AF60" s="35">
        <f t="shared" si="5"/>
        <v>-1.1567111111111111E-2</v>
      </c>
      <c r="AG60" s="35">
        <f t="shared" si="5"/>
        <v>-1.1567111111111111E-2</v>
      </c>
      <c r="AH60" s="35">
        <f t="shared" si="5"/>
        <v>-1.1567111111111111E-2</v>
      </c>
      <c r="AI60" s="35">
        <f t="shared" si="5"/>
        <v>-1.1567111111111111E-2</v>
      </c>
      <c r="AJ60" s="35">
        <f t="shared" si="5"/>
        <v>-1.1567111111111111E-2</v>
      </c>
      <c r="AK60" s="35">
        <f t="shared" si="5"/>
        <v>-1.1567111111111111E-2</v>
      </c>
      <c r="AL60" s="35">
        <f t="shared" si="5"/>
        <v>-1.1567111111111111E-2</v>
      </c>
      <c r="AM60" s="35">
        <f t="shared" si="5"/>
        <v>-1.1567111111111111E-2</v>
      </c>
      <c r="AN60" s="35">
        <f t="shared" si="5"/>
        <v>-1.1567111111111111E-2</v>
      </c>
      <c r="AO60" s="35">
        <f t="shared" si="5"/>
        <v>-1.1567111111111111E-2</v>
      </c>
      <c r="AP60" s="35">
        <f t="shared" si="5"/>
        <v>-1.1567111111111111E-2</v>
      </c>
      <c r="AQ60" s="35">
        <f t="shared" si="5"/>
        <v>-1.1567111111111111E-2</v>
      </c>
      <c r="AR60" s="35">
        <f t="shared" si="5"/>
        <v>-1.1567111111111111E-2</v>
      </c>
      <c r="AS60" s="35">
        <f t="shared" si="5"/>
        <v>-1.1567111111111111E-2</v>
      </c>
      <c r="AT60" s="35">
        <f t="shared" si="5"/>
        <v>-1.1567111111111111E-2</v>
      </c>
      <c r="AU60" s="35">
        <f t="shared" si="5"/>
        <v>-1.1567111111111111E-2</v>
      </c>
      <c r="AV60" s="35">
        <f t="shared" si="5"/>
        <v>-1.1567111111111111E-2</v>
      </c>
      <c r="AW60" s="35">
        <f t="shared" si="5"/>
        <v>-1.1567111111111111E-2</v>
      </c>
      <c r="AX60" s="35">
        <f t="shared" si="5"/>
        <v>-1.1567111111111111E-2</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-0.52051999999999998</v>
      </c>
      <c r="G61" s="35">
        <f t="shared" ref="G61:BD61" si="6">F62</f>
        <v>-0.5089528888888889</v>
      </c>
      <c r="H61" s="35">
        <f t="shared" si="6"/>
        <v>-0.49738577777777782</v>
      </c>
      <c r="I61" s="35">
        <f t="shared" si="6"/>
        <v>-0.48581866666666673</v>
      </c>
      <c r="J61" s="35">
        <f t="shared" si="6"/>
        <v>-0.47425155555555565</v>
      </c>
      <c r="K61" s="35">
        <f t="shared" si="6"/>
        <v>-0.46268444444444456</v>
      </c>
      <c r="L61" s="35">
        <f t="shared" si="6"/>
        <v>-0.45111733333333348</v>
      </c>
      <c r="M61" s="35">
        <f t="shared" si="6"/>
        <v>-0.4395502222222224</v>
      </c>
      <c r="N61" s="35">
        <f t="shared" si="6"/>
        <v>-0.42798311111111131</v>
      </c>
      <c r="O61" s="35">
        <f t="shared" si="6"/>
        <v>-0.41641600000000023</v>
      </c>
      <c r="P61" s="35">
        <f t="shared" si="6"/>
        <v>-0.40484888888888915</v>
      </c>
      <c r="Q61" s="35">
        <f t="shared" si="6"/>
        <v>-0.39328177777777806</v>
      </c>
      <c r="R61" s="35">
        <f t="shared" si="6"/>
        <v>-0.38171466666666698</v>
      </c>
      <c r="S61" s="35">
        <f t="shared" si="6"/>
        <v>-0.3701475555555559</v>
      </c>
      <c r="T61" s="35">
        <f t="shared" si="6"/>
        <v>-0.35858044444444481</v>
      </c>
      <c r="U61" s="35">
        <f t="shared" si="6"/>
        <v>-0.34701333333333373</v>
      </c>
      <c r="V61" s="35">
        <f t="shared" si="6"/>
        <v>-0.33544622222222265</v>
      </c>
      <c r="W61" s="35">
        <f t="shared" si="6"/>
        <v>-0.32387911111111156</v>
      </c>
      <c r="X61" s="35">
        <f t="shared" si="6"/>
        <v>-0.31231200000000048</v>
      </c>
      <c r="Y61" s="35">
        <f t="shared" si="6"/>
        <v>-0.30074488888888939</v>
      </c>
      <c r="Z61" s="35">
        <f t="shared" si="6"/>
        <v>-0.28917777777777831</v>
      </c>
      <c r="AA61" s="35">
        <f t="shared" si="6"/>
        <v>-0.27761066666666723</v>
      </c>
      <c r="AB61" s="35">
        <f t="shared" si="6"/>
        <v>-0.26604355555555614</v>
      </c>
      <c r="AC61" s="35">
        <f t="shared" si="6"/>
        <v>-0.25447644444444506</v>
      </c>
      <c r="AD61" s="35">
        <f t="shared" si="6"/>
        <v>-0.24290933333333395</v>
      </c>
      <c r="AE61" s="35">
        <f t="shared" si="6"/>
        <v>-0.23134222222222284</v>
      </c>
      <c r="AF61" s="35">
        <f t="shared" si="6"/>
        <v>-0.21977511111111173</v>
      </c>
      <c r="AG61" s="35">
        <f t="shared" si="6"/>
        <v>-0.20820800000000061</v>
      </c>
      <c r="AH61" s="35">
        <f t="shared" si="6"/>
        <v>-0.1966408888888895</v>
      </c>
      <c r="AI61" s="35">
        <f t="shared" si="6"/>
        <v>-0.18507377777777839</v>
      </c>
      <c r="AJ61" s="35">
        <f t="shared" si="6"/>
        <v>-0.17350666666666728</v>
      </c>
      <c r="AK61" s="35">
        <f t="shared" si="6"/>
        <v>-0.16193955555555617</v>
      </c>
      <c r="AL61" s="35">
        <f t="shared" si="6"/>
        <v>-0.15037244444444506</v>
      </c>
      <c r="AM61" s="35">
        <f t="shared" si="6"/>
        <v>-0.13880533333333395</v>
      </c>
      <c r="AN61" s="35">
        <f t="shared" si="6"/>
        <v>-0.12723822222222284</v>
      </c>
      <c r="AO61" s="35">
        <f t="shared" si="6"/>
        <v>-0.11567111111111172</v>
      </c>
      <c r="AP61" s="35">
        <f t="shared" si="6"/>
        <v>-0.10410400000000061</v>
      </c>
      <c r="AQ61" s="35">
        <f t="shared" si="6"/>
        <v>-9.2536888888889501E-2</v>
      </c>
      <c r="AR61" s="35">
        <f t="shared" si="6"/>
        <v>-8.096977777777839E-2</v>
      </c>
      <c r="AS61" s="35">
        <f t="shared" si="6"/>
        <v>-6.9402666666667279E-2</v>
      </c>
      <c r="AT61" s="35">
        <f t="shared" si="6"/>
        <v>-5.7835555555556167E-2</v>
      </c>
      <c r="AU61" s="35">
        <f t="shared" si="6"/>
        <v>-4.6268444444445056E-2</v>
      </c>
      <c r="AV61" s="35">
        <f t="shared" si="6"/>
        <v>-3.4701333333333945E-2</v>
      </c>
      <c r="AW61" s="35">
        <f t="shared" si="6"/>
        <v>-2.3134222222222833E-2</v>
      </c>
      <c r="AX61" s="35">
        <f t="shared" si="6"/>
        <v>-1.1567111111111722E-2</v>
      </c>
      <c r="AY61" s="35">
        <f t="shared" si="6"/>
        <v>-6.106226635438361E-16</v>
      </c>
      <c r="AZ61" s="35">
        <f t="shared" si="6"/>
        <v>-6.106226635438361E-16</v>
      </c>
      <c r="BA61" s="35">
        <f t="shared" si="6"/>
        <v>-6.106226635438361E-16</v>
      </c>
      <c r="BB61" s="35">
        <f t="shared" si="6"/>
        <v>-6.106226635438361E-16</v>
      </c>
      <c r="BC61" s="35">
        <f t="shared" si="6"/>
        <v>-6.106226635438361E-16</v>
      </c>
      <c r="BD61" s="35">
        <f t="shared" si="6"/>
        <v>-6.106226635438361E-16</v>
      </c>
    </row>
    <row r="62" spans="1:56" ht="16.5" hidden="1" customHeight="1" outlineLevel="1" x14ac:dyDescent="0.3">
      <c r="A62" s="114"/>
      <c r="B62" s="9" t="s">
        <v>33</v>
      </c>
      <c r="C62" s="9" t="s">
        <v>67</v>
      </c>
      <c r="D62" s="9" t="s">
        <v>39</v>
      </c>
      <c r="E62" s="35">
        <f t="shared" ref="E62:BD62" si="7">E28-E60+E61</f>
        <v>-0.52051999999999998</v>
      </c>
      <c r="F62" s="35">
        <f t="shared" si="7"/>
        <v>-0.5089528888888889</v>
      </c>
      <c r="G62" s="35">
        <f t="shared" si="7"/>
        <v>-0.49738577777777782</v>
      </c>
      <c r="H62" s="35">
        <f t="shared" si="7"/>
        <v>-0.48581866666666673</v>
      </c>
      <c r="I62" s="35">
        <f t="shared" si="7"/>
        <v>-0.47425155555555565</v>
      </c>
      <c r="J62" s="35">
        <f t="shared" si="7"/>
        <v>-0.46268444444444456</v>
      </c>
      <c r="K62" s="35">
        <f t="shared" si="7"/>
        <v>-0.45111733333333348</v>
      </c>
      <c r="L62" s="35">
        <f t="shared" si="7"/>
        <v>-0.4395502222222224</v>
      </c>
      <c r="M62" s="35">
        <f t="shared" si="7"/>
        <v>-0.42798311111111131</v>
      </c>
      <c r="N62" s="35">
        <f t="shared" si="7"/>
        <v>-0.41641600000000023</v>
      </c>
      <c r="O62" s="35">
        <f t="shared" si="7"/>
        <v>-0.40484888888888915</v>
      </c>
      <c r="P62" s="35">
        <f t="shared" si="7"/>
        <v>-0.39328177777777806</v>
      </c>
      <c r="Q62" s="35">
        <f t="shared" si="7"/>
        <v>-0.38171466666666698</v>
      </c>
      <c r="R62" s="35">
        <f t="shared" si="7"/>
        <v>-0.3701475555555559</v>
      </c>
      <c r="S62" s="35">
        <f t="shared" si="7"/>
        <v>-0.35858044444444481</v>
      </c>
      <c r="T62" s="35">
        <f t="shared" si="7"/>
        <v>-0.34701333333333373</v>
      </c>
      <c r="U62" s="35">
        <f t="shared" si="7"/>
        <v>-0.33544622222222265</v>
      </c>
      <c r="V62" s="35">
        <f t="shared" si="7"/>
        <v>-0.32387911111111156</v>
      </c>
      <c r="W62" s="35">
        <f t="shared" si="7"/>
        <v>-0.31231200000000048</v>
      </c>
      <c r="X62" s="35">
        <f t="shared" si="7"/>
        <v>-0.30074488888888939</v>
      </c>
      <c r="Y62" s="35">
        <f t="shared" si="7"/>
        <v>-0.28917777777777831</v>
      </c>
      <c r="Z62" s="35">
        <f t="shared" si="7"/>
        <v>-0.27761066666666723</v>
      </c>
      <c r="AA62" s="35">
        <f t="shared" si="7"/>
        <v>-0.26604355555555614</v>
      </c>
      <c r="AB62" s="35">
        <f t="shared" si="7"/>
        <v>-0.25447644444444506</v>
      </c>
      <c r="AC62" s="35">
        <f t="shared" si="7"/>
        <v>-0.24290933333333395</v>
      </c>
      <c r="AD62" s="35">
        <f t="shared" si="7"/>
        <v>-0.23134222222222284</v>
      </c>
      <c r="AE62" s="35">
        <f t="shared" si="7"/>
        <v>-0.21977511111111173</v>
      </c>
      <c r="AF62" s="35">
        <f t="shared" si="7"/>
        <v>-0.20820800000000061</v>
      </c>
      <c r="AG62" s="35">
        <f t="shared" si="7"/>
        <v>-0.1966408888888895</v>
      </c>
      <c r="AH62" s="35">
        <f t="shared" si="7"/>
        <v>-0.18507377777777839</v>
      </c>
      <c r="AI62" s="35">
        <f t="shared" si="7"/>
        <v>-0.17350666666666728</v>
      </c>
      <c r="AJ62" s="35">
        <f t="shared" si="7"/>
        <v>-0.16193955555555617</v>
      </c>
      <c r="AK62" s="35">
        <f t="shared" si="7"/>
        <v>-0.15037244444444506</v>
      </c>
      <c r="AL62" s="35">
        <f t="shared" si="7"/>
        <v>-0.13880533333333395</v>
      </c>
      <c r="AM62" s="35">
        <f t="shared" si="7"/>
        <v>-0.12723822222222284</v>
      </c>
      <c r="AN62" s="35">
        <f t="shared" si="7"/>
        <v>-0.11567111111111172</v>
      </c>
      <c r="AO62" s="35">
        <f t="shared" si="7"/>
        <v>-0.10410400000000061</v>
      </c>
      <c r="AP62" s="35">
        <f t="shared" si="7"/>
        <v>-9.2536888888889501E-2</v>
      </c>
      <c r="AQ62" s="35">
        <f t="shared" si="7"/>
        <v>-8.096977777777839E-2</v>
      </c>
      <c r="AR62" s="35">
        <f t="shared" si="7"/>
        <v>-6.9402666666667279E-2</v>
      </c>
      <c r="AS62" s="35">
        <f t="shared" si="7"/>
        <v>-5.7835555555556167E-2</v>
      </c>
      <c r="AT62" s="35">
        <f t="shared" si="7"/>
        <v>-4.6268444444445056E-2</v>
      </c>
      <c r="AU62" s="35">
        <f t="shared" si="7"/>
        <v>-3.4701333333333945E-2</v>
      </c>
      <c r="AV62" s="35">
        <f t="shared" si="7"/>
        <v>-2.3134222222222833E-2</v>
      </c>
      <c r="AW62" s="35">
        <f t="shared" si="7"/>
        <v>-1.1567111111111722E-2</v>
      </c>
      <c r="AX62" s="35">
        <f t="shared" si="7"/>
        <v>-6.106226635438361E-16</v>
      </c>
      <c r="AY62" s="35">
        <f t="shared" si="7"/>
        <v>-6.106226635438361E-16</v>
      </c>
      <c r="AZ62" s="35">
        <f t="shared" si="7"/>
        <v>-6.106226635438361E-16</v>
      </c>
      <c r="BA62" s="35">
        <f t="shared" si="7"/>
        <v>-6.106226635438361E-16</v>
      </c>
      <c r="BB62" s="35">
        <f t="shared" si="7"/>
        <v>-6.106226635438361E-16</v>
      </c>
      <c r="BC62" s="35">
        <f t="shared" si="7"/>
        <v>-6.106226635438361E-16</v>
      </c>
      <c r="BD62" s="35">
        <f t="shared" si="7"/>
        <v>-6.106226635438361E-16</v>
      </c>
    </row>
    <row r="63" spans="1:56" ht="16.5" collapsed="1" x14ac:dyDescent="0.3">
      <c r="A63" s="114"/>
      <c r="B63" s="9" t="s">
        <v>8</v>
      </c>
      <c r="C63" s="11" t="s">
        <v>66</v>
      </c>
      <c r="D63" s="9" t="s">
        <v>39</v>
      </c>
      <c r="E63" s="35">
        <f>AVERAGE(E61:E62)*'Fixed data'!$C$3</f>
        <v>-1.1139128E-2</v>
      </c>
      <c r="F63" s="35">
        <f>AVERAGE(F61:F62)*'Fixed data'!$C$3</f>
        <v>-2.2030719822222222E-2</v>
      </c>
      <c r="G63" s="35">
        <f>AVERAGE(G61:G62)*'Fixed data'!$C$3</f>
        <v>-2.1535647466666665E-2</v>
      </c>
      <c r="H63" s="35">
        <f>AVERAGE(H61:H62)*'Fixed data'!$C$3</f>
        <v>-2.1040575111111112E-2</v>
      </c>
      <c r="I63" s="35">
        <f>AVERAGE(I61:I62)*'Fixed data'!$C$3</f>
        <v>-2.0545502755555559E-2</v>
      </c>
      <c r="J63" s="35">
        <f>AVERAGE(J61:J62)*'Fixed data'!$C$3</f>
        <v>-2.0050430400000003E-2</v>
      </c>
      <c r="K63" s="35">
        <f>AVERAGE(K61:K62)*'Fixed data'!$C$3</f>
        <v>-1.955535804444445E-2</v>
      </c>
      <c r="L63" s="35">
        <f>AVERAGE(L61:L62)*'Fixed data'!$C$3</f>
        <v>-1.9060285688888894E-2</v>
      </c>
      <c r="M63" s="35">
        <f>AVERAGE(M61:M62)*'Fixed data'!$C$3</f>
        <v>-1.8565213333333341E-2</v>
      </c>
      <c r="N63" s="35">
        <f>AVERAGE(N61:N62)*'Fixed data'!$C$3</f>
        <v>-1.8070140977777788E-2</v>
      </c>
      <c r="O63" s="35">
        <f>AVERAGE(O61:O62)*'Fixed data'!$C$3</f>
        <v>-1.7575068622222231E-2</v>
      </c>
      <c r="P63" s="35">
        <f>AVERAGE(P61:P62)*'Fixed data'!$C$3</f>
        <v>-1.7079996266666678E-2</v>
      </c>
      <c r="Q63" s="35">
        <f>AVERAGE(Q61:Q62)*'Fixed data'!$C$3</f>
        <v>-1.6584923911111122E-2</v>
      </c>
      <c r="R63" s="35">
        <f>AVERAGE(R61:R62)*'Fixed data'!$C$3</f>
        <v>-1.6089851555555569E-2</v>
      </c>
      <c r="S63" s="35">
        <f>AVERAGE(S61:S62)*'Fixed data'!$C$3</f>
        <v>-1.5594779200000014E-2</v>
      </c>
      <c r="T63" s="35">
        <f>AVERAGE(T61:T62)*'Fixed data'!$C$3</f>
        <v>-1.509970684444446E-2</v>
      </c>
      <c r="U63" s="35">
        <f>AVERAGE(U61:U62)*'Fixed data'!$C$3</f>
        <v>-1.4604634488888905E-2</v>
      </c>
      <c r="V63" s="35">
        <f>AVERAGE(V61:V62)*'Fixed data'!$C$3</f>
        <v>-1.4109562133333352E-2</v>
      </c>
      <c r="W63" s="35">
        <f>AVERAGE(W61:W62)*'Fixed data'!$C$3</f>
        <v>-1.3614489777777797E-2</v>
      </c>
      <c r="X63" s="35">
        <f>AVERAGE(X61:X62)*'Fixed data'!$C$3</f>
        <v>-1.3119417422222243E-2</v>
      </c>
      <c r="Y63" s="35">
        <f>AVERAGE(Y61:Y62)*'Fixed data'!$C$3</f>
        <v>-1.2624345066666688E-2</v>
      </c>
      <c r="Z63" s="35">
        <f>AVERAGE(Z61:Z62)*'Fixed data'!$C$3</f>
        <v>-1.2129272711111133E-2</v>
      </c>
      <c r="AA63" s="35">
        <f>AVERAGE(AA61:AA62)*'Fixed data'!$C$3</f>
        <v>-1.1634200355555579E-2</v>
      </c>
      <c r="AB63" s="35">
        <f>AVERAGE(AB61:AB62)*'Fixed data'!$C$3</f>
        <v>-1.1139128000000026E-2</v>
      </c>
      <c r="AC63" s="35">
        <f>AVERAGE(AC61:AC62)*'Fixed data'!$C$3</f>
        <v>-1.0644055644444471E-2</v>
      </c>
      <c r="AD63" s="35">
        <f>AVERAGE(AD61:AD62)*'Fixed data'!$C$3</f>
        <v>-1.0148983288888915E-2</v>
      </c>
      <c r="AE63" s="35">
        <f>AVERAGE(AE61:AE62)*'Fixed data'!$C$3</f>
        <v>-9.6539109333333602E-3</v>
      </c>
      <c r="AF63" s="35">
        <f>AVERAGE(AF61:AF62)*'Fixed data'!$C$3</f>
        <v>-9.1588385777778038E-3</v>
      </c>
      <c r="AG63" s="35">
        <f>AVERAGE(AG61:AG62)*'Fixed data'!$C$3</f>
        <v>-8.6637662222222491E-3</v>
      </c>
      <c r="AH63" s="35">
        <f>AVERAGE(AH61:AH62)*'Fixed data'!$C$3</f>
        <v>-8.1686938666666927E-3</v>
      </c>
      <c r="AI63" s="35">
        <f>AVERAGE(AI61:AI62)*'Fixed data'!$C$3</f>
        <v>-7.6736215111111372E-3</v>
      </c>
      <c r="AJ63" s="35">
        <f>AVERAGE(AJ61:AJ62)*'Fixed data'!$C$3</f>
        <v>-7.1785491555555808E-3</v>
      </c>
      <c r="AK63" s="35">
        <f>AVERAGE(AK61:AK62)*'Fixed data'!$C$3</f>
        <v>-6.6834768000000261E-3</v>
      </c>
      <c r="AL63" s="35">
        <f>AVERAGE(AL61:AL62)*'Fixed data'!$C$3</f>
        <v>-6.1884044444444697E-3</v>
      </c>
      <c r="AM63" s="35">
        <f>AVERAGE(AM61:AM62)*'Fixed data'!$C$3</f>
        <v>-5.6933320888889151E-3</v>
      </c>
      <c r="AN63" s="35">
        <f>AVERAGE(AN61:AN62)*'Fixed data'!$C$3</f>
        <v>-5.1982597333333595E-3</v>
      </c>
      <c r="AO63" s="35">
        <f>AVERAGE(AO61:AO62)*'Fixed data'!$C$3</f>
        <v>-4.703187377777804E-3</v>
      </c>
      <c r="AP63" s="35">
        <f>AVERAGE(AP61:AP62)*'Fixed data'!$C$3</f>
        <v>-4.2081150222222485E-3</v>
      </c>
      <c r="AQ63" s="35">
        <f>AVERAGE(AQ61:AQ62)*'Fixed data'!$C$3</f>
        <v>-3.7130426666666925E-3</v>
      </c>
      <c r="AR63" s="35">
        <f>AVERAGE(AR61:AR62)*'Fixed data'!$C$3</f>
        <v>-3.217970311111137E-3</v>
      </c>
      <c r="AS63" s="35">
        <f>AVERAGE(AS61:AS62)*'Fixed data'!$C$3</f>
        <v>-2.7228979555555814E-3</v>
      </c>
      <c r="AT63" s="35">
        <f>AVERAGE(AT61:AT62)*'Fixed data'!$C$3</f>
        <v>-2.2278256000000259E-3</v>
      </c>
      <c r="AU63" s="35">
        <f>AVERAGE(AU61:AU62)*'Fixed data'!$C$3</f>
        <v>-1.7327532444444706E-3</v>
      </c>
      <c r="AV63" s="35">
        <f>AVERAGE(AV61:AV62)*'Fixed data'!$C$3</f>
        <v>-1.2376808888889151E-3</v>
      </c>
      <c r="AW63" s="35">
        <f>AVERAGE(AW61:AW62)*'Fixed data'!$C$3</f>
        <v>-7.4260853333335943E-4</v>
      </c>
      <c r="AX63" s="35">
        <f>AVERAGE(AX61:AX62)*'Fixed data'!$C$3</f>
        <v>-2.4753617777780389E-4</v>
      </c>
      <c r="AY63" s="35">
        <f>AVERAGE(AY61:AY62)*'Fixed data'!$C$3</f>
        <v>-2.6134649999676185E-17</v>
      </c>
      <c r="AZ63" s="35">
        <f>AVERAGE(AZ61:AZ62)*'Fixed data'!$C$3</f>
        <v>-2.6134649999676185E-17</v>
      </c>
      <c r="BA63" s="35">
        <f>AVERAGE(BA61:BA62)*'Fixed data'!$C$3</f>
        <v>-2.6134649999676185E-17</v>
      </c>
      <c r="BB63" s="35">
        <f>AVERAGE(BB61:BB62)*'Fixed data'!$C$3</f>
        <v>-2.6134649999676185E-17</v>
      </c>
      <c r="BC63" s="35">
        <f>AVERAGE(BC61:BC62)*'Fixed data'!$C$3</f>
        <v>-2.6134649999676185E-17</v>
      </c>
      <c r="BD63" s="35">
        <f>AVERAGE(BD61:BD62)*'Fixed data'!$C$3</f>
        <v>-2.6134649999676185E-17</v>
      </c>
    </row>
    <row r="64" spans="1:56" ht="15.75" thickBot="1" x14ac:dyDescent="0.35">
      <c r="A64" s="113"/>
      <c r="B64" s="12" t="s">
        <v>93</v>
      </c>
      <c r="C64" s="12" t="s">
        <v>44</v>
      </c>
      <c r="D64" s="12" t="s">
        <v>39</v>
      </c>
      <c r="E64" s="53">
        <f t="shared" ref="E64:BD64" si="8">E29+E60+E63</f>
        <v>-0.23421912800000005</v>
      </c>
      <c r="F64" s="53">
        <f t="shared" si="8"/>
        <v>-3.3597830933333336E-2</v>
      </c>
      <c r="G64" s="53">
        <f t="shared" si="8"/>
        <v>-3.310275857777778E-2</v>
      </c>
      <c r="H64" s="53">
        <f t="shared" si="8"/>
        <v>-3.2607686222222224E-2</v>
      </c>
      <c r="I64" s="53">
        <f t="shared" si="8"/>
        <v>-3.2112613866666667E-2</v>
      </c>
      <c r="J64" s="53">
        <f t="shared" si="8"/>
        <v>-3.1617541511111111E-2</v>
      </c>
      <c r="K64" s="53">
        <f t="shared" si="8"/>
        <v>-3.1122469155555561E-2</v>
      </c>
      <c r="L64" s="53">
        <f t="shared" si="8"/>
        <v>-3.0627396800000005E-2</v>
      </c>
      <c r="M64" s="53">
        <f t="shared" si="8"/>
        <v>-3.0132324444444452E-2</v>
      </c>
      <c r="N64" s="53">
        <f t="shared" si="8"/>
        <v>-2.9637252088888899E-2</v>
      </c>
      <c r="O64" s="53">
        <f t="shared" si="8"/>
        <v>-2.9142179733333343E-2</v>
      </c>
      <c r="P64" s="53">
        <f t="shared" si="8"/>
        <v>-2.864710737777779E-2</v>
      </c>
      <c r="Q64" s="53">
        <f t="shared" si="8"/>
        <v>-2.8152035022222233E-2</v>
      </c>
      <c r="R64" s="53">
        <f t="shared" si="8"/>
        <v>-2.765696266666668E-2</v>
      </c>
      <c r="S64" s="53">
        <f t="shared" si="8"/>
        <v>-2.7161890311111124E-2</v>
      </c>
      <c r="T64" s="53">
        <f t="shared" si="8"/>
        <v>-2.6666817955555571E-2</v>
      </c>
      <c r="U64" s="53">
        <f t="shared" si="8"/>
        <v>-2.6171745600000018E-2</v>
      </c>
      <c r="V64" s="53">
        <f t="shared" si="8"/>
        <v>-2.5676673244444462E-2</v>
      </c>
      <c r="W64" s="53">
        <f t="shared" si="8"/>
        <v>-2.5181600888888909E-2</v>
      </c>
      <c r="X64" s="53">
        <f t="shared" si="8"/>
        <v>-2.4686528533333356E-2</v>
      </c>
      <c r="Y64" s="53">
        <f t="shared" si="8"/>
        <v>-2.4191456177777799E-2</v>
      </c>
      <c r="Z64" s="53">
        <f t="shared" si="8"/>
        <v>-2.3696383822222243E-2</v>
      </c>
      <c r="AA64" s="53">
        <f t="shared" si="8"/>
        <v>-2.320131146666669E-2</v>
      </c>
      <c r="AB64" s="53">
        <f t="shared" si="8"/>
        <v>-2.2706239111111137E-2</v>
      </c>
      <c r="AC64" s="53">
        <f t="shared" si="8"/>
        <v>-2.2211166755555581E-2</v>
      </c>
      <c r="AD64" s="53">
        <f t="shared" si="8"/>
        <v>-2.1716094400000024E-2</v>
      </c>
      <c r="AE64" s="53">
        <f t="shared" si="8"/>
        <v>-2.1221022044444472E-2</v>
      </c>
      <c r="AF64" s="53">
        <f t="shared" si="8"/>
        <v>-2.0725949688888915E-2</v>
      </c>
      <c r="AG64" s="53">
        <f t="shared" si="8"/>
        <v>-2.0230877333333362E-2</v>
      </c>
      <c r="AH64" s="53">
        <f t="shared" si="8"/>
        <v>-1.9735804977777806E-2</v>
      </c>
      <c r="AI64" s="53">
        <f t="shared" si="8"/>
        <v>-1.9240732622222249E-2</v>
      </c>
      <c r="AJ64" s="53">
        <f t="shared" si="8"/>
        <v>-1.8745660266666693E-2</v>
      </c>
      <c r="AK64" s="53">
        <f t="shared" si="8"/>
        <v>-1.8250587911111137E-2</v>
      </c>
      <c r="AL64" s="53">
        <f t="shared" si="8"/>
        <v>-1.775551555555558E-2</v>
      </c>
      <c r="AM64" s="53">
        <f t="shared" si="8"/>
        <v>-1.7260443200000027E-2</v>
      </c>
      <c r="AN64" s="53">
        <f t="shared" si="8"/>
        <v>-1.6765370844444471E-2</v>
      </c>
      <c r="AO64" s="53">
        <f t="shared" si="8"/>
        <v>-1.6270298488888914E-2</v>
      </c>
      <c r="AP64" s="53">
        <f t="shared" si="8"/>
        <v>-1.5775226133333362E-2</v>
      </c>
      <c r="AQ64" s="53">
        <f t="shared" si="8"/>
        <v>-1.5280153777777803E-2</v>
      </c>
      <c r="AR64" s="53">
        <f t="shared" si="8"/>
        <v>-1.4785081422222249E-2</v>
      </c>
      <c r="AS64" s="53">
        <f t="shared" si="8"/>
        <v>-1.4290009066666692E-2</v>
      </c>
      <c r="AT64" s="53">
        <f t="shared" si="8"/>
        <v>-1.3794936711111138E-2</v>
      </c>
      <c r="AU64" s="53">
        <f t="shared" si="8"/>
        <v>-1.3299864355555581E-2</v>
      </c>
      <c r="AV64" s="53">
        <f t="shared" si="8"/>
        <v>-1.2804792000000027E-2</v>
      </c>
      <c r="AW64" s="53">
        <f t="shared" si="8"/>
        <v>-1.230971964444447E-2</v>
      </c>
      <c r="AX64" s="53">
        <f t="shared" si="8"/>
        <v>-1.1814647288888916E-2</v>
      </c>
      <c r="AY64" s="53">
        <f t="shared" si="8"/>
        <v>-2.6134649999676185E-17</v>
      </c>
      <c r="AZ64" s="53">
        <f t="shared" si="8"/>
        <v>-2.6134649999676185E-17</v>
      </c>
      <c r="BA64" s="53">
        <f t="shared" si="8"/>
        <v>-2.6134649999676185E-17</v>
      </c>
      <c r="BB64" s="53">
        <f t="shared" si="8"/>
        <v>-2.6134649999676185E-17</v>
      </c>
      <c r="BC64" s="53">
        <f t="shared" si="8"/>
        <v>-2.6134649999676185E-17</v>
      </c>
      <c r="BD64" s="53">
        <f t="shared" si="8"/>
        <v>-2.6134649999676185E-17</v>
      </c>
    </row>
    <row r="65" spans="1:56" ht="12.75" customHeight="1" x14ac:dyDescent="0.3">
      <c r="A65" s="180" t="s">
        <v>228</v>
      </c>
      <c r="B65" s="9" t="s">
        <v>35</v>
      </c>
      <c r="D65" s="4" t="s">
        <v>39</v>
      </c>
      <c r="E65" s="35">
        <f>'Fixed data'!$G$6*E86/1000000</f>
        <v>2.5469587634563386E-2</v>
      </c>
      <c r="F65" s="35">
        <f>'Fixed data'!$G$6*F86/1000000</f>
        <v>2.5469587634563386E-2</v>
      </c>
      <c r="G65" s="35">
        <f>'Fixed data'!$G$6*G86/1000000</f>
        <v>2.5469587634563386E-2</v>
      </c>
      <c r="H65" s="35">
        <f>'Fixed data'!$G$6*H86/1000000</f>
        <v>2.5469587634563386E-2</v>
      </c>
      <c r="I65" s="35">
        <f>'Fixed data'!$G$6*I86/1000000</f>
        <v>2.5469587634563386E-2</v>
      </c>
      <c r="J65" s="35">
        <f>'Fixed data'!$G$6*J86/1000000</f>
        <v>2.5469587634563386E-2</v>
      </c>
      <c r="K65" s="35">
        <f>'Fixed data'!$G$6*K86/1000000</f>
        <v>2.5469587634563386E-2</v>
      </c>
      <c r="L65" s="35">
        <f>'Fixed data'!$G$6*L86/1000000</f>
        <v>2.5469587634563386E-2</v>
      </c>
      <c r="M65" s="35">
        <f>'Fixed data'!$G$6*M86/1000000</f>
        <v>2.5469587634563386E-2</v>
      </c>
      <c r="N65" s="35">
        <f>'Fixed data'!$G$6*N86/1000000</f>
        <v>2.5469587634563386E-2</v>
      </c>
      <c r="O65" s="35">
        <f>'Fixed data'!$G$6*O86/1000000</f>
        <v>2.5469587634563386E-2</v>
      </c>
      <c r="P65" s="35">
        <f>'Fixed data'!$G$6*P86/1000000</f>
        <v>2.5469587634563386E-2</v>
      </c>
      <c r="Q65" s="35">
        <f>'Fixed data'!$G$6*Q86/1000000</f>
        <v>2.5469587634563386E-2</v>
      </c>
      <c r="R65" s="35">
        <f>'Fixed data'!$G$6*R86/1000000</f>
        <v>2.5469587634563386E-2</v>
      </c>
      <c r="S65" s="35">
        <f>'Fixed data'!$G$6*S86/1000000</f>
        <v>2.5469587634563386E-2</v>
      </c>
      <c r="T65" s="35">
        <f>'Fixed data'!$G$6*T86/1000000</f>
        <v>2.5469587634563386E-2</v>
      </c>
      <c r="U65" s="35">
        <f>'Fixed data'!$G$6*U86/1000000</f>
        <v>2.5469587634563386E-2</v>
      </c>
      <c r="V65" s="35">
        <f>'Fixed data'!$G$6*V86/1000000</f>
        <v>2.5469587634563386E-2</v>
      </c>
      <c r="W65" s="35">
        <f>'Fixed data'!$G$6*W86/1000000</f>
        <v>2.5469587634563386E-2</v>
      </c>
      <c r="X65" s="35">
        <f>'Fixed data'!$G$6*X86/1000000</f>
        <v>2.5469587634563386E-2</v>
      </c>
      <c r="Y65" s="35">
        <f>'Fixed data'!$G$6*Y86/1000000</f>
        <v>2.5469587634563386E-2</v>
      </c>
      <c r="Z65" s="35">
        <f>'Fixed data'!$G$6*Z86/1000000</f>
        <v>2.5469587634563386E-2</v>
      </c>
      <c r="AA65" s="35">
        <f>'Fixed data'!$G$6*AA86/1000000</f>
        <v>2.5469587634563386E-2</v>
      </c>
      <c r="AB65" s="35">
        <f>'Fixed data'!$G$6*AB86/1000000</f>
        <v>2.5469587634563386E-2</v>
      </c>
      <c r="AC65" s="35">
        <f>'Fixed data'!$G$6*AC86/1000000</f>
        <v>2.5469587634563386E-2</v>
      </c>
      <c r="AD65" s="35">
        <f>'Fixed data'!$G$6*AD86/1000000</f>
        <v>2.5469587634563386E-2</v>
      </c>
      <c r="AE65" s="35">
        <f>'Fixed data'!$G$6*AE86/1000000</f>
        <v>2.5469587634563386E-2</v>
      </c>
      <c r="AF65" s="35">
        <f>'Fixed data'!$G$6*AF86/1000000</f>
        <v>2.5469587634563386E-2</v>
      </c>
      <c r="AG65" s="35">
        <f>'Fixed data'!$G$6*AG86/1000000</f>
        <v>2.5469587634563386E-2</v>
      </c>
      <c r="AH65" s="35">
        <f>'Fixed data'!$G$6*AH86/1000000</f>
        <v>2.5469587634563386E-2</v>
      </c>
      <c r="AI65" s="35">
        <f>'Fixed data'!$G$6*AI86/1000000</f>
        <v>2.5469587634563386E-2</v>
      </c>
      <c r="AJ65" s="35">
        <f>'Fixed data'!$G$6*AJ86/1000000</f>
        <v>2.5469587634563386E-2</v>
      </c>
      <c r="AK65" s="35">
        <f>'Fixed data'!$G$6*AK86/1000000</f>
        <v>2.5469587634563386E-2</v>
      </c>
      <c r="AL65" s="35">
        <f>'Fixed data'!$G$6*AL86/1000000</f>
        <v>2.5469587634563386E-2</v>
      </c>
      <c r="AM65" s="35">
        <f>'Fixed data'!$G$6*AM86/1000000</f>
        <v>2.5469587634563386E-2</v>
      </c>
      <c r="AN65" s="35">
        <f>'Fixed data'!$G$6*AN86/1000000</f>
        <v>2.5469587634563386E-2</v>
      </c>
      <c r="AO65" s="35">
        <f>'Fixed data'!$G$6*AO86/1000000</f>
        <v>2.5469587634563386E-2</v>
      </c>
      <c r="AP65" s="35">
        <f>'Fixed data'!$G$6*AP86/1000000</f>
        <v>2.5469587634563386E-2</v>
      </c>
      <c r="AQ65" s="35">
        <f>'Fixed data'!$G$6*AQ86/1000000</f>
        <v>2.5469587634563386E-2</v>
      </c>
      <c r="AR65" s="35">
        <f>'Fixed data'!$G$6*AR86/1000000</f>
        <v>2.5469587634563386E-2</v>
      </c>
      <c r="AS65" s="35">
        <f>'Fixed data'!$G$6*AS86/1000000</f>
        <v>2.5469587634563386E-2</v>
      </c>
      <c r="AT65" s="35">
        <f>'Fixed data'!$G$6*AT86/1000000</f>
        <v>2.5469587634563386E-2</v>
      </c>
      <c r="AU65" s="35">
        <f>'Fixed data'!$G$6*AU86/1000000</f>
        <v>2.5469587634563386E-2</v>
      </c>
      <c r="AV65" s="35">
        <f>'Fixed data'!$G$6*AV86/1000000</f>
        <v>2.5469587634563386E-2</v>
      </c>
      <c r="AW65" s="35">
        <f>'Fixed data'!$G$6*AW86/1000000</f>
        <v>2.5469587634563386E-2</v>
      </c>
      <c r="AX65" s="35">
        <f>'Fixed data'!$G$6*AX86/1000000</f>
        <v>2.5469587634563386E-2</v>
      </c>
      <c r="AY65" s="35">
        <f>'Fixed data'!$G$6*AY86/1000000</f>
        <v>2.5469587634563386E-2</v>
      </c>
      <c r="AZ65" s="35">
        <f>'Fixed data'!$G$6*AZ86/1000000</f>
        <v>2.5469587634563386E-2</v>
      </c>
      <c r="BA65" s="35">
        <f>'Fixed data'!$G$6*BA86/1000000</f>
        <v>2.5469587634563386E-2</v>
      </c>
      <c r="BB65" s="35">
        <f>'Fixed data'!$G$6*BB86/1000000</f>
        <v>2.5469587634563386E-2</v>
      </c>
      <c r="BC65" s="35">
        <f>'Fixed data'!$G$6*BC86/1000000</f>
        <v>2.5469587634563386E-2</v>
      </c>
      <c r="BD65" s="35">
        <f>'Fixed data'!$G$6*BD86/1000000</f>
        <v>2.5469587634563386E-2</v>
      </c>
    </row>
    <row r="66" spans="1:56" ht="15" customHeight="1" x14ac:dyDescent="0.3">
      <c r="A66" s="181"/>
      <c r="B66" s="9" t="s">
        <v>200</v>
      </c>
      <c r="D66" s="4" t="s">
        <v>39</v>
      </c>
      <c r="E66" s="35">
        <f>E87*'Fixed data'!H$5/1000000</f>
        <v>1.9316908925071906E-3</v>
      </c>
      <c r="F66" s="35">
        <f>F87*'Fixed data'!I$5/1000000</f>
        <v>1.9703616568015566E-3</v>
      </c>
      <c r="G66" s="35">
        <f>G87*'Fixed data'!J$5/1000000</f>
        <v>2.0330516331950109E-3</v>
      </c>
      <c r="H66" s="35">
        <f>H87*'Fixed data'!K$5/1000000</f>
        <v>2.096159211652173E-3</v>
      </c>
      <c r="I66" s="35">
        <f>I87*'Fixed data'!L$5/1000000</f>
        <v>2.1614710657204446E-3</v>
      </c>
      <c r="J66" s="35">
        <f>J87*'Fixed data'!M$5/1000000</f>
        <v>3.7320812667727514E-3</v>
      </c>
      <c r="K66" s="35">
        <f>K87*'Fixed data'!N$5/1000000</f>
        <v>5.1921460389526856E-3</v>
      </c>
      <c r="L66" s="35">
        <f>L87*'Fixed data'!O$5/1000000</f>
        <v>6.5416653822602481E-3</v>
      </c>
      <c r="M66" s="35">
        <f>M87*'Fixed data'!P$5/1000000</f>
        <v>7.7806392966954371E-3</v>
      </c>
      <c r="N66" s="35">
        <f>N87*'Fixed data'!Q$5/1000000</f>
        <v>8.9090677822582561E-3</v>
      </c>
      <c r="O66" s="35">
        <f>O87*'Fixed data'!R$5/1000000</f>
        <v>9.9269508389487025E-3</v>
      </c>
      <c r="P66" s="35">
        <f>P87*'Fixed data'!S$5/1000000</f>
        <v>1.0834288466766774E-2</v>
      </c>
      <c r="Q66" s="35">
        <f>Q87*'Fixed data'!T$5/1000000</f>
        <v>1.1631080665712473E-2</v>
      </c>
      <c r="R66" s="35">
        <f>R87*'Fixed data'!U$5/1000000</f>
        <v>1.2317327435785806E-2</v>
      </c>
      <c r="S66" s="35">
        <f>S87*'Fixed data'!V$5/1000000</f>
        <v>1.2893028776986762E-2</v>
      </c>
      <c r="T66" s="35">
        <f>T87*'Fixed data'!W$5/1000000</f>
        <v>1.3137602717757929E-2</v>
      </c>
      <c r="U66" s="35">
        <f>U87*'Fixed data'!X$5/1000000</f>
        <v>1.3548063042594557E-2</v>
      </c>
      <c r="V66" s="35">
        <f>V87*'Fixed data'!Y$5/1000000</f>
        <v>1.3843200267266266E-2</v>
      </c>
      <c r="W66" s="35">
        <f>W87*'Fixed data'!Z$5/1000000</f>
        <v>1.4023014391773057E-2</v>
      </c>
      <c r="X66" s="35">
        <f>X87*'Fixed data'!AA$5/1000000</f>
        <v>1.4087505416114929E-2</v>
      </c>
      <c r="Y66" s="35">
        <f>Y87*'Fixed data'!AB$5/1000000</f>
        <v>1.4036673340291881E-2</v>
      </c>
      <c r="Z66" s="35">
        <f>Z87*'Fixed data'!AC$5/1000000</f>
        <v>1.3757749723943721E-2</v>
      </c>
      <c r="AA66" s="35">
        <f>AA87*'Fixed data'!AD$5/1000000</f>
        <v>1.3484508812088328E-2</v>
      </c>
      <c r="AB66" s="35">
        <f>AB87*'Fixed data'!AE$5/1000000</f>
        <v>1.3095944800068019E-2</v>
      </c>
      <c r="AC66" s="35">
        <f>AC87*'Fixed data'!AF$5/1000000</f>
        <v>1.2592057687882789E-2</v>
      </c>
      <c r="AD66" s="35">
        <f>AD87*'Fixed data'!AG$5/1000000</f>
        <v>1.1972847475532645E-2</v>
      </c>
      <c r="AE66" s="35">
        <f>AE87*'Fixed data'!AH$5/1000000</f>
        <v>1.1238314163017576E-2</v>
      </c>
      <c r="AF66" s="35">
        <f>AF87*'Fixed data'!AI$5/1000000</f>
        <v>1.0388457750337589E-2</v>
      </c>
      <c r="AG66" s="35">
        <f>AG87*'Fixed data'!AJ$5/1000000</f>
        <v>9.4232782374926854E-3</v>
      </c>
      <c r="AH66" s="35">
        <f>AH87*'Fixed data'!AK$5/1000000</f>
        <v>8.3427756244828597E-3</v>
      </c>
      <c r="AI66" s="35">
        <f>AI87*'Fixed data'!AL$5/1000000</f>
        <v>7.108317749625369E-3</v>
      </c>
      <c r="AJ66" s="35">
        <f>AJ87*'Fixed data'!AM$5/1000000</f>
        <v>5.8054063005832032E-3</v>
      </c>
      <c r="AK66" s="35">
        <f>AK87*'Fixed data'!AN$5/1000000</f>
        <v>4.387171751376118E-3</v>
      </c>
      <c r="AL66" s="35">
        <f>AL87*'Fixed data'!AO$5/1000000</f>
        <v>2.8536141020041126E-3</v>
      </c>
      <c r="AM66" s="35">
        <f>AM87*'Fixed data'!AP$5/1000000</f>
        <v>1.2047333524671598E-3</v>
      </c>
      <c r="AN66" s="35">
        <f>AN87*'Fixed data'!AQ$5/1000000</f>
        <v>1.2501949884093167E-3</v>
      </c>
      <c r="AO66" s="35">
        <f>AO87*'Fixed data'!AR$5/1000000</f>
        <v>1.289973919858704E-3</v>
      </c>
      <c r="AP66" s="35">
        <f>AP87*'Fixed data'!AS$5/1000000</f>
        <v>1.3297528513080913E-3</v>
      </c>
      <c r="AQ66" s="35">
        <f>AQ87*'Fixed data'!AT$5/1000000</f>
        <v>1.3695317827574786E-3</v>
      </c>
      <c r="AR66" s="35">
        <f>AR87*'Fixed data'!AU$5/1000000</f>
        <v>1.4093107142068659E-3</v>
      </c>
      <c r="AS66" s="35">
        <f>AS87*'Fixed data'!AV$5/1000000</f>
        <v>1.4547723501490231E-3</v>
      </c>
      <c r="AT66" s="35">
        <f>AT87*'Fixed data'!AW$5/1000000</f>
        <v>1.4888685771056408E-3</v>
      </c>
      <c r="AU66" s="35">
        <f>AU87*'Fixed data'!AX$5/1000000</f>
        <v>1.5286475085550283E-3</v>
      </c>
      <c r="AV66" s="35">
        <f>AV87*'Fixed data'!AY$5/1000000</f>
        <v>1.5684264400044156E-3</v>
      </c>
      <c r="AW66" s="35">
        <f>AW87*'Fixed data'!AZ$5/1000000</f>
        <v>1.6025226669610332E-3</v>
      </c>
      <c r="AX66" s="35">
        <f>AX87*'Fixed data'!BA$5/1000000</f>
        <v>1.6309361894248813E-3</v>
      </c>
      <c r="AY66" s="35">
        <f>AY87*'Fixed data'!BB$5/1000000</f>
        <v>1.6593497118887295E-3</v>
      </c>
      <c r="AZ66" s="35">
        <f>AZ87*'Fixed data'!BC$5/1000000</f>
        <v>1.6877632343525776E-3</v>
      </c>
      <c r="BA66" s="35">
        <f>BA87*'Fixed data'!BD$5/1000000</f>
        <v>1.7104940523236559E-3</v>
      </c>
      <c r="BB66" s="35">
        <f>BB87*'Fixed data'!BE$5/1000000</f>
        <v>1.7332248702947347E-3</v>
      </c>
      <c r="BC66" s="35">
        <f>BC87*'Fixed data'!BF$5/1000000</f>
        <v>1.7559556882658131E-3</v>
      </c>
      <c r="BD66" s="35">
        <f>BD87*'Fixed data'!BG$5/1000000</f>
        <v>1.773003801744122E-3</v>
      </c>
    </row>
    <row r="67" spans="1:56" ht="15" customHeight="1" x14ac:dyDescent="0.3">
      <c r="A67" s="181"/>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1"/>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1"/>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1"/>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1"/>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1"/>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1"/>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1"/>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1"/>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2"/>
      <c r="B76" s="13" t="s">
        <v>99</v>
      </c>
      <c r="C76" s="13"/>
      <c r="D76" s="13" t="s">
        <v>39</v>
      </c>
      <c r="E76" s="53">
        <f>SUM(E65:E75)</f>
        <v>2.7401278527070576E-2</v>
      </c>
      <c r="F76" s="53">
        <f t="shared" ref="F76:BD76" si="9">SUM(F65:F75)</f>
        <v>2.7439949291364944E-2</v>
      </c>
      <c r="G76" s="53">
        <f t="shared" si="9"/>
        <v>2.7502639267758398E-2</v>
      </c>
      <c r="H76" s="53">
        <f t="shared" si="9"/>
        <v>2.7565746846215558E-2</v>
      </c>
      <c r="I76" s="53">
        <f t="shared" si="9"/>
        <v>2.7631058700283831E-2</v>
      </c>
      <c r="J76" s="53">
        <f t="shared" si="9"/>
        <v>2.9201668901336138E-2</v>
      </c>
      <c r="K76" s="53">
        <f t="shared" si="9"/>
        <v>3.0661733673516073E-2</v>
      </c>
      <c r="L76" s="53">
        <f t="shared" si="9"/>
        <v>3.2011253016823636E-2</v>
      </c>
      <c r="M76" s="53">
        <f t="shared" si="9"/>
        <v>3.3250226931258821E-2</v>
      </c>
      <c r="N76" s="53">
        <f t="shared" si="9"/>
        <v>3.4378655416821641E-2</v>
      </c>
      <c r="O76" s="53">
        <f t="shared" si="9"/>
        <v>3.5396538473512089E-2</v>
      </c>
      <c r="P76" s="53">
        <f t="shared" si="9"/>
        <v>3.6303876101330158E-2</v>
      </c>
      <c r="Q76" s="53">
        <f t="shared" si="9"/>
        <v>3.7100668300275863E-2</v>
      </c>
      <c r="R76" s="53">
        <f t="shared" si="9"/>
        <v>3.7786915070349189E-2</v>
      </c>
      <c r="S76" s="53">
        <f t="shared" si="9"/>
        <v>3.836261641155015E-2</v>
      </c>
      <c r="T76" s="53">
        <f t="shared" si="9"/>
        <v>3.8607190352321318E-2</v>
      </c>
      <c r="U76" s="53">
        <f t="shared" si="9"/>
        <v>3.9017650677157942E-2</v>
      </c>
      <c r="V76" s="53">
        <f t="shared" si="9"/>
        <v>3.9312787901829654E-2</v>
      </c>
      <c r="W76" s="53">
        <f t="shared" si="9"/>
        <v>3.9492602026336442E-2</v>
      </c>
      <c r="X76" s="53">
        <f t="shared" si="9"/>
        <v>3.9557093050678317E-2</v>
      </c>
      <c r="Y76" s="53">
        <f t="shared" si="9"/>
        <v>3.9506260974855267E-2</v>
      </c>
      <c r="Z76" s="53">
        <f t="shared" si="9"/>
        <v>3.9227337358507107E-2</v>
      </c>
      <c r="AA76" s="53">
        <f t="shared" si="9"/>
        <v>3.8954096446651716E-2</v>
      </c>
      <c r="AB76" s="53">
        <f t="shared" si="9"/>
        <v>3.8565532434631407E-2</v>
      </c>
      <c r="AC76" s="53">
        <f t="shared" si="9"/>
        <v>3.8061645322446172E-2</v>
      </c>
      <c r="AD76" s="53">
        <f t="shared" si="9"/>
        <v>3.7442435110096033E-2</v>
      </c>
      <c r="AE76" s="53">
        <f t="shared" si="9"/>
        <v>3.6707901797580961E-2</v>
      </c>
      <c r="AF76" s="53">
        <f t="shared" si="9"/>
        <v>3.5858045384900977E-2</v>
      </c>
      <c r="AG76" s="53">
        <f t="shared" si="9"/>
        <v>3.4892865872056075E-2</v>
      </c>
      <c r="AH76" s="53">
        <f t="shared" si="9"/>
        <v>3.3812363259046248E-2</v>
      </c>
      <c r="AI76" s="53">
        <f t="shared" si="9"/>
        <v>3.2577905384188754E-2</v>
      </c>
      <c r="AJ76" s="53">
        <f t="shared" si="9"/>
        <v>3.1274993935146586E-2</v>
      </c>
      <c r="AK76" s="53">
        <f t="shared" si="9"/>
        <v>2.9856759385939506E-2</v>
      </c>
      <c r="AL76" s="53">
        <f t="shared" si="9"/>
        <v>2.8323201736567501E-2</v>
      </c>
      <c r="AM76" s="53">
        <f t="shared" si="9"/>
        <v>2.6674320987030545E-2</v>
      </c>
      <c r="AN76" s="53">
        <f t="shared" si="9"/>
        <v>2.6719782622972702E-2</v>
      </c>
      <c r="AO76" s="53">
        <f t="shared" si="9"/>
        <v>2.6759561554422089E-2</v>
      </c>
      <c r="AP76" s="53">
        <f t="shared" si="9"/>
        <v>2.6799340485871476E-2</v>
      </c>
      <c r="AQ76" s="53">
        <f t="shared" si="9"/>
        <v>2.6839119417320863E-2</v>
      </c>
      <c r="AR76" s="53">
        <f t="shared" si="9"/>
        <v>2.6878898348770254E-2</v>
      </c>
      <c r="AS76" s="53">
        <f t="shared" si="9"/>
        <v>2.6924359984712411E-2</v>
      </c>
      <c r="AT76" s="53">
        <f t="shared" si="9"/>
        <v>2.6958456211669028E-2</v>
      </c>
      <c r="AU76" s="53">
        <f t="shared" si="9"/>
        <v>2.6998235143118415E-2</v>
      </c>
      <c r="AV76" s="53">
        <f t="shared" si="9"/>
        <v>2.7038014074567802E-2</v>
      </c>
      <c r="AW76" s="53">
        <f t="shared" si="9"/>
        <v>2.707211030152442E-2</v>
      </c>
      <c r="AX76" s="53">
        <f t="shared" si="9"/>
        <v>2.7100523823988268E-2</v>
      </c>
      <c r="AY76" s="53">
        <f t="shared" si="9"/>
        <v>2.7128937346452116E-2</v>
      </c>
      <c r="AZ76" s="53">
        <f t="shared" si="9"/>
        <v>2.7157350868915964E-2</v>
      </c>
      <c r="BA76" s="53">
        <f t="shared" si="9"/>
        <v>2.7180081686887042E-2</v>
      </c>
      <c r="BB76" s="53">
        <f t="shared" si="9"/>
        <v>2.720281250485812E-2</v>
      </c>
      <c r="BC76" s="53">
        <f t="shared" si="9"/>
        <v>2.7225543322829199E-2</v>
      </c>
      <c r="BD76" s="53">
        <f t="shared" si="9"/>
        <v>2.7242591436307508E-2</v>
      </c>
    </row>
    <row r="77" spans="1:56" x14ac:dyDescent="0.3">
      <c r="A77" s="75"/>
      <c r="B77" s="14" t="s">
        <v>16</v>
      </c>
      <c r="C77" s="14"/>
      <c r="D77" s="14" t="s">
        <v>39</v>
      </c>
      <c r="E77" s="54">
        <f>IF('Fixed data'!$G$19=FALSE,E64+E76,E64)</f>
        <v>-0.20681784947292947</v>
      </c>
      <c r="F77" s="54">
        <f>IF('Fixed data'!$G$19=FALSE,F64+F76,F64)</f>
        <v>-6.1578816419683921E-3</v>
      </c>
      <c r="G77" s="54">
        <f>IF('Fixed data'!$G$19=FALSE,G64+G76,G64)</f>
        <v>-5.6001193100193823E-3</v>
      </c>
      <c r="H77" s="54">
        <f>IF('Fixed data'!$G$19=FALSE,H64+H76,H64)</f>
        <v>-5.0419393760066655E-3</v>
      </c>
      <c r="I77" s="54">
        <f>IF('Fixed data'!$G$19=FALSE,I64+I76,I64)</f>
        <v>-4.4815551663828362E-3</v>
      </c>
      <c r="J77" s="54">
        <f>IF('Fixed data'!$G$19=FALSE,J64+J76,J64)</f>
        <v>-2.415872609774973E-3</v>
      </c>
      <c r="K77" s="54">
        <f>IF('Fixed data'!$G$19=FALSE,K64+K76,K64)</f>
        <v>-4.607354820394885E-4</v>
      </c>
      <c r="L77" s="54">
        <f>IF('Fixed data'!$G$19=FALSE,L64+L76,L64)</f>
        <v>1.3838562168236312E-3</v>
      </c>
      <c r="M77" s="54">
        <f>IF('Fixed data'!$G$19=FALSE,M64+M76,M64)</f>
        <v>3.1179024868143689E-3</v>
      </c>
      <c r="N77" s="54">
        <f>IF('Fixed data'!$G$19=FALSE,N64+N76,N64)</f>
        <v>4.7414033279327417E-3</v>
      </c>
      <c r="O77" s="54">
        <f>IF('Fixed data'!$G$19=FALSE,O64+O76,O64)</f>
        <v>6.2543587401787462E-3</v>
      </c>
      <c r="P77" s="54">
        <f>IF('Fixed data'!$G$19=FALSE,P64+P76,P64)</f>
        <v>7.6567687235523686E-3</v>
      </c>
      <c r="Q77" s="54">
        <f>IF('Fixed data'!$G$19=FALSE,Q64+Q76,Q64)</f>
        <v>8.9486332780536297E-3</v>
      </c>
      <c r="R77" s="54">
        <f>IF('Fixed data'!$G$19=FALSE,R64+R76,R64)</f>
        <v>1.0129952403682509E-2</v>
      </c>
      <c r="S77" s="54">
        <f>IF('Fixed data'!$G$19=FALSE,S64+S76,S64)</f>
        <v>1.1200726100439026E-2</v>
      </c>
      <c r="T77" s="54">
        <f>IF('Fixed data'!$G$19=FALSE,T64+T76,T64)</f>
        <v>1.1940372396765746E-2</v>
      </c>
      <c r="U77" s="54">
        <f>IF('Fixed data'!$G$19=FALSE,U64+U76,U64)</f>
        <v>1.2845905077157924E-2</v>
      </c>
      <c r="V77" s="54">
        <f>IF('Fixed data'!$G$19=FALSE,V64+V76,V64)</f>
        <v>1.3636114657385193E-2</v>
      </c>
      <c r="W77" s="54">
        <f>IF('Fixed data'!$G$19=FALSE,W64+W76,W64)</f>
        <v>1.4311001137447533E-2</v>
      </c>
      <c r="X77" s="54">
        <f>IF('Fixed data'!$G$19=FALSE,X64+X76,X64)</f>
        <v>1.4870564517344961E-2</v>
      </c>
      <c r="Y77" s="54">
        <f>IF('Fixed data'!$G$19=FALSE,Y64+Y76,Y64)</f>
        <v>1.5314804797077468E-2</v>
      </c>
      <c r="Z77" s="54">
        <f>IF('Fixed data'!$G$19=FALSE,Z64+Z76,Z64)</f>
        <v>1.5530953536284864E-2</v>
      </c>
      <c r="AA77" s="54">
        <f>IF('Fixed data'!$G$19=FALSE,AA64+AA76,AA64)</f>
        <v>1.5752784979985026E-2</v>
      </c>
      <c r="AB77" s="54">
        <f>IF('Fixed data'!$G$19=FALSE,AB64+AB76,AB64)</f>
        <v>1.585929332352027E-2</v>
      </c>
      <c r="AC77" s="54">
        <f>IF('Fixed data'!$G$19=FALSE,AC64+AC76,AC64)</f>
        <v>1.5850478566890591E-2</v>
      </c>
      <c r="AD77" s="54">
        <f>IF('Fixed data'!$G$19=FALSE,AD64+AD76,AD64)</f>
        <v>1.5726340710096008E-2</v>
      </c>
      <c r="AE77" s="54">
        <f>IF('Fixed data'!$G$19=FALSE,AE64+AE76,AE64)</f>
        <v>1.5486879753136489E-2</v>
      </c>
      <c r="AF77" s="54">
        <f>IF('Fixed data'!$G$19=FALSE,AF64+AF76,AF64)</f>
        <v>1.5132095696012062E-2</v>
      </c>
      <c r="AG77" s="54">
        <f>IF('Fixed data'!$G$19=FALSE,AG64+AG76,AG64)</f>
        <v>1.4661988538722713E-2</v>
      </c>
      <c r="AH77" s="54">
        <f>IF('Fixed data'!$G$19=FALSE,AH64+AH76,AH64)</f>
        <v>1.4076558281268442E-2</v>
      </c>
      <c r="AI77" s="54">
        <f>IF('Fixed data'!$G$19=FALSE,AI64+AI76,AI64)</f>
        <v>1.3337172761966505E-2</v>
      </c>
      <c r="AJ77" s="54">
        <f>IF('Fixed data'!$G$19=FALSE,AJ64+AJ76,AJ64)</f>
        <v>1.2529333668479893E-2</v>
      </c>
      <c r="AK77" s="54">
        <f>IF('Fixed data'!$G$19=FALSE,AK64+AK76,AK64)</f>
        <v>1.160617147482837E-2</v>
      </c>
      <c r="AL77" s="54">
        <f>IF('Fixed data'!$G$19=FALSE,AL64+AL76,AL64)</f>
        <v>1.056768618101192E-2</v>
      </c>
      <c r="AM77" s="54">
        <f>IF('Fixed data'!$G$19=FALSE,AM64+AM76,AM64)</f>
        <v>9.4138777870305182E-3</v>
      </c>
      <c r="AN77" s="54">
        <f>IF('Fixed data'!$G$19=FALSE,AN64+AN76,AN64)</f>
        <v>9.9544117785282313E-3</v>
      </c>
      <c r="AO77" s="54">
        <f>IF('Fixed data'!$G$19=FALSE,AO64+AO76,AO64)</f>
        <v>1.0489263065533175E-2</v>
      </c>
      <c r="AP77" s="54">
        <f>IF('Fixed data'!$G$19=FALSE,AP64+AP76,AP64)</f>
        <v>1.1024114352538115E-2</v>
      </c>
      <c r="AQ77" s="54">
        <f>IF('Fixed data'!$G$19=FALSE,AQ64+AQ76,AQ64)</f>
        <v>1.155896563954306E-2</v>
      </c>
      <c r="AR77" s="54">
        <f>IF('Fixed data'!$G$19=FALSE,AR64+AR76,AR64)</f>
        <v>1.2093816926548005E-2</v>
      </c>
      <c r="AS77" s="54">
        <f>IF('Fixed data'!$G$19=FALSE,AS64+AS76,AS64)</f>
        <v>1.2634350918045718E-2</v>
      </c>
      <c r="AT77" s="54">
        <f>IF('Fixed data'!$G$19=FALSE,AT64+AT76,AT64)</f>
        <v>1.3163519500557891E-2</v>
      </c>
      <c r="AU77" s="54">
        <f>IF('Fixed data'!$G$19=FALSE,AU64+AU76,AU64)</f>
        <v>1.3698370787562834E-2</v>
      </c>
      <c r="AV77" s="54">
        <f>IF('Fixed data'!$G$19=FALSE,AV64+AV76,AV64)</f>
        <v>1.4233222074567776E-2</v>
      </c>
      <c r="AW77" s="54">
        <f>IF('Fixed data'!$G$19=FALSE,AW64+AW76,AW64)</f>
        <v>1.476239065707995E-2</v>
      </c>
      <c r="AX77" s="54">
        <f>IF('Fixed data'!$G$19=FALSE,AX64+AX76,AX64)</f>
        <v>1.5285876535099352E-2</v>
      </c>
      <c r="AY77" s="54">
        <f>IF('Fixed data'!$G$19=FALSE,AY64+AY76,AY64)</f>
        <v>2.7128937346452088E-2</v>
      </c>
      <c r="AZ77" s="54">
        <f>IF('Fixed data'!$G$19=FALSE,AZ64+AZ76,AZ64)</f>
        <v>2.7157350868915936E-2</v>
      </c>
      <c r="BA77" s="54">
        <f>IF('Fixed data'!$G$19=FALSE,BA64+BA76,BA64)</f>
        <v>2.7180081686887014E-2</v>
      </c>
      <c r="BB77" s="54">
        <f>IF('Fixed data'!$G$19=FALSE,BB64+BB76,BB64)</f>
        <v>2.7202812504858093E-2</v>
      </c>
      <c r="BC77" s="54">
        <f>IF('Fixed data'!$G$19=FALSE,BC64+BC76,BC64)</f>
        <v>2.7225543322829171E-2</v>
      </c>
      <c r="BD77" s="54">
        <f>IF('Fixed data'!$G$19=FALSE,BD64+BD76,BD64)</f>
        <v>2.724259143630748E-2</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-0.19982400915258888</v>
      </c>
      <c r="F80" s="55">
        <f t="shared" ref="F80:BD80" si="10">F77*F78</f>
        <v>-5.7484484043673293E-3</v>
      </c>
      <c r="G80" s="55">
        <f t="shared" si="10"/>
        <v>-5.0509867625426206E-3</v>
      </c>
      <c r="H80" s="55">
        <f t="shared" si="10"/>
        <v>-4.3937588817483985E-3</v>
      </c>
      <c r="I80" s="55">
        <f t="shared" si="10"/>
        <v>-3.7733491958905369E-3</v>
      </c>
      <c r="J80" s="55">
        <f t="shared" si="10"/>
        <v>-1.9653139246173928E-3</v>
      </c>
      <c r="K80" s="55">
        <f t="shared" si="10"/>
        <v>-3.6213392414934006E-4</v>
      </c>
      <c r="L80" s="55">
        <f t="shared" si="10"/>
        <v>1.050916403197567E-3</v>
      </c>
      <c r="M80" s="55">
        <f t="shared" si="10"/>
        <v>2.2877016228427223E-3</v>
      </c>
      <c r="N80" s="55">
        <f t="shared" si="10"/>
        <v>3.361270022557645E-3</v>
      </c>
      <c r="O80" s="55">
        <f t="shared" si="10"/>
        <v>4.283896211210495E-3</v>
      </c>
      <c r="P80" s="55">
        <f t="shared" si="10"/>
        <v>5.0671216601095304E-3</v>
      </c>
      <c r="Q80" s="55">
        <f t="shared" si="10"/>
        <v>5.7217932810919737E-3</v>
      </c>
      <c r="R80" s="55">
        <f t="shared" si="10"/>
        <v>6.258100131364467E-3</v>
      </c>
      <c r="S80" s="55">
        <f t="shared" si="10"/>
        <v>6.6856083311380501E-3</v>
      </c>
      <c r="T80" s="55">
        <f t="shared" si="10"/>
        <v>6.8860833492908717E-3</v>
      </c>
      <c r="U80" s="55">
        <f t="shared" si="10"/>
        <v>7.1577868592502206E-3</v>
      </c>
      <c r="V80" s="55">
        <f t="shared" si="10"/>
        <v>7.3411542259886626E-3</v>
      </c>
      <c r="W80" s="55">
        <f t="shared" si="10"/>
        <v>7.4439486767750029E-3</v>
      </c>
      <c r="X80" s="55">
        <f t="shared" si="10"/>
        <v>7.4734384086576891E-3</v>
      </c>
      <c r="Y80" s="55">
        <f t="shared" si="10"/>
        <v>7.4364235920209003E-3</v>
      </c>
      <c r="Z80" s="55">
        <f t="shared" si="10"/>
        <v>7.2863566477912546E-3</v>
      </c>
      <c r="AA80" s="55">
        <f t="shared" si="10"/>
        <v>7.1405111203137342E-3</v>
      </c>
      <c r="AB80" s="55">
        <f t="shared" si="10"/>
        <v>6.9456906495601401E-3</v>
      </c>
      <c r="AC80" s="55">
        <f t="shared" si="10"/>
        <v>6.7070822840682408E-3</v>
      </c>
      <c r="AD80" s="55">
        <f t="shared" si="10"/>
        <v>6.429520506001144E-3</v>
      </c>
      <c r="AE80" s="55">
        <f t="shared" si="10"/>
        <v>6.1175070976928776E-3</v>
      </c>
      <c r="AF80" s="55">
        <f t="shared" si="10"/>
        <v>5.775230001692595E-3</v>
      </c>
      <c r="AG80" s="55">
        <f t="shared" si="10"/>
        <v>5.4065812218948885E-3</v>
      </c>
      <c r="AH80" s="55">
        <f t="shared" si="10"/>
        <v>5.0151738112009974E-3</v>
      </c>
      <c r="AI80" s="55">
        <f t="shared" si="10"/>
        <v>5.3346976575790262E-3</v>
      </c>
      <c r="AJ80" s="55">
        <f t="shared" si="10"/>
        <v>4.86560427652991E-3</v>
      </c>
      <c r="AK80" s="55">
        <f t="shared" si="10"/>
        <v>4.3758312701164094E-3</v>
      </c>
      <c r="AL80" s="55">
        <f t="shared" si="10"/>
        <v>3.8682476286401803E-3</v>
      </c>
      <c r="AM80" s="55">
        <f t="shared" si="10"/>
        <v>3.3455358745078079E-3</v>
      </c>
      <c r="AN80" s="55">
        <f t="shared" si="10"/>
        <v>3.4345948359584418E-3</v>
      </c>
      <c r="AO80" s="55">
        <f t="shared" si="10"/>
        <v>3.5137241481149979E-3</v>
      </c>
      <c r="AP80" s="55">
        <f t="shared" si="10"/>
        <v>3.5853302942392808E-3</v>
      </c>
      <c r="AQ80" s="55">
        <f t="shared" si="10"/>
        <v>3.6497843887434447E-3</v>
      </c>
      <c r="AR80" s="55">
        <f t="shared" si="10"/>
        <v>3.7074423098993471E-3</v>
      </c>
      <c r="AS80" s="55">
        <f t="shared" si="10"/>
        <v>3.7603366045279043E-3</v>
      </c>
      <c r="AT80" s="55">
        <f t="shared" si="10"/>
        <v>3.8037203803896937E-3</v>
      </c>
      <c r="AU80" s="55">
        <f t="shared" si="10"/>
        <v>3.8429811584993019E-3</v>
      </c>
      <c r="AV80" s="55">
        <f t="shared" si="10"/>
        <v>3.8767280668478344E-3</v>
      </c>
      <c r="AW80" s="55">
        <f t="shared" si="10"/>
        <v>3.9037462688327734E-3</v>
      </c>
      <c r="AX80" s="55">
        <f t="shared" si="10"/>
        <v>3.9244428679382501E-3</v>
      </c>
      <c r="AY80" s="55">
        <f t="shared" si="10"/>
        <v>6.762125418126411E-3</v>
      </c>
      <c r="AZ80" s="55">
        <f t="shared" si="10"/>
        <v>6.5720463472275807E-3</v>
      </c>
      <c r="BA80" s="55">
        <f t="shared" si="10"/>
        <v>6.3859681339040499E-3</v>
      </c>
      <c r="BB80" s="55">
        <f t="shared" si="10"/>
        <v>6.2051541225513823E-3</v>
      </c>
      <c r="BC80" s="55">
        <f t="shared" si="10"/>
        <v>6.0294555175339779E-3</v>
      </c>
      <c r="BD80" s="55">
        <f t="shared" si="10"/>
        <v>5.8575058709034395E-3</v>
      </c>
    </row>
    <row r="81" spans="1:56" x14ac:dyDescent="0.3">
      <c r="A81" s="75"/>
      <c r="B81" s="15" t="s">
        <v>18</v>
      </c>
      <c r="C81" s="15"/>
      <c r="D81" s="14" t="s">
        <v>39</v>
      </c>
      <c r="E81" s="56">
        <f>+E80</f>
        <v>-0.19982400915258888</v>
      </c>
      <c r="F81" s="56">
        <f t="shared" ref="F81:BD81" si="11">+E81+F80</f>
        <v>-0.20557245755695622</v>
      </c>
      <c r="G81" s="56">
        <f t="shared" si="11"/>
        <v>-0.21062344431949884</v>
      </c>
      <c r="H81" s="56">
        <f t="shared" si="11"/>
        <v>-0.21501720320124723</v>
      </c>
      <c r="I81" s="56">
        <f t="shared" si="11"/>
        <v>-0.21879055239713777</v>
      </c>
      <c r="J81" s="56">
        <f t="shared" si="11"/>
        <v>-0.22075586632175515</v>
      </c>
      <c r="K81" s="56">
        <f t="shared" si="11"/>
        <v>-0.22111800024590447</v>
      </c>
      <c r="L81" s="56">
        <f t="shared" si="11"/>
        <v>-0.2200670838427069</v>
      </c>
      <c r="M81" s="56">
        <f t="shared" si="11"/>
        <v>-0.21777938221986418</v>
      </c>
      <c r="N81" s="56">
        <f t="shared" si="11"/>
        <v>-0.21441811219730653</v>
      </c>
      <c r="O81" s="56">
        <f t="shared" si="11"/>
        <v>-0.21013421598609602</v>
      </c>
      <c r="P81" s="56">
        <f t="shared" si="11"/>
        <v>-0.20506709432598649</v>
      </c>
      <c r="Q81" s="56">
        <f t="shared" si="11"/>
        <v>-0.19934530104489451</v>
      </c>
      <c r="R81" s="56">
        <f t="shared" si="11"/>
        <v>-0.19308720091353004</v>
      </c>
      <c r="S81" s="56">
        <f t="shared" si="11"/>
        <v>-0.186401592582392</v>
      </c>
      <c r="T81" s="56">
        <f t="shared" si="11"/>
        <v>-0.17951550923310114</v>
      </c>
      <c r="U81" s="56">
        <f t="shared" si="11"/>
        <v>-0.17235772237385091</v>
      </c>
      <c r="V81" s="56">
        <f t="shared" si="11"/>
        <v>-0.16501656814786225</v>
      </c>
      <c r="W81" s="56">
        <f t="shared" si="11"/>
        <v>-0.15757261947108725</v>
      </c>
      <c r="X81" s="56">
        <f t="shared" si="11"/>
        <v>-0.15009918106242956</v>
      </c>
      <c r="Y81" s="56">
        <f t="shared" si="11"/>
        <v>-0.14266275747040866</v>
      </c>
      <c r="Z81" s="56">
        <f t="shared" si="11"/>
        <v>-0.1353764008226174</v>
      </c>
      <c r="AA81" s="56">
        <f t="shared" si="11"/>
        <v>-0.12823588970230365</v>
      </c>
      <c r="AB81" s="56">
        <f t="shared" si="11"/>
        <v>-0.12129019905274351</v>
      </c>
      <c r="AC81" s="56">
        <f t="shared" si="11"/>
        <v>-0.11458311676867526</v>
      </c>
      <c r="AD81" s="56">
        <f t="shared" si="11"/>
        <v>-0.10815359626267412</v>
      </c>
      <c r="AE81" s="56">
        <f t="shared" si="11"/>
        <v>-0.10203608916498125</v>
      </c>
      <c r="AF81" s="56">
        <f t="shared" si="11"/>
        <v>-9.6260859163288651E-2</v>
      </c>
      <c r="AG81" s="56">
        <f t="shared" si="11"/>
        <v>-9.0854277941393766E-2</v>
      </c>
      <c r="AH81" s="56">
        <f t="shared" si="11"/>
        <v>-8.5839104130192773E-2</v>
      </c>
      <c r="AI81" s="56">
        <f t="shared" si="11"/>
        <v>-8.050440647261374E-2</v>
      </c>
      <c r="AJ81" s="56">
        <f t="shared" si="11"/>
        <v>-7.5638802196083835E-2</v>
      </c>
      <c r="AK81" s="56">
        <f t="shared" si="11"/>
        <v>-7.1262970925967423E-2</v>
      </c>
      <c r="AL81" s="56">
        <f t="shared" si="11"/>
        <v>-6.7394723297327236E-2</v>
      </c>
      <c r="AM81" s="56">
        <f t="shared" si="11"/>
        <v>-6.4049187422819426E-2</v>
      </c>
      <c r="AN81" s="56">
        <f t="shared" si="11"/>
        <v>-6.0614592586860985E-2</v>
      </c>
      <c r="AO81" s="56">
        <f t="shared" si="11"/>
        <v>-5.710086843874599E-2</v>
      </c>
      <c r="AP81" s="56">
        <f t="shared" si="11"/>
        <v>-5.3515538144506707E-2</v>
      </c>
      <c r="AQ81" s="56">
        <f t="shared" si="11"/>
        <v>-4.9865753755763263E-2</v>
      </c>
      <c r="AR81" s="56">
        <f t="shared" si="11"/>
        <v>-4.6158311445863916E-2</v>
      </c>
      <c r="AS81" s="56">
        <f t="shared" si="11"/>
        <v>-4.2397974841336013E-2</v>
      </c>
      <c r="AT81" s="56">
        <f t="shared" si="11"/>
        <v>-3.8594254460946317E-2</v>
      </c>
      <c r="AU81" s="56">
        <f t="shared" si="11"/>
        <v>-3.4751273302447018E-2</v>
      </c>
      <c r="AV81" s="56">
        <f t="shared" si="11"/>
        <v>-3.0874545235599182E-2</v>
      </c>
      <c r="AW81" s="56">
        <f t="shared" si="11"/>
        <v>-2.6970798966766407E-2</v>
      </c>
      <c r="AX81" s="56">
        <f t="shared" si="11"/>
        <v>-2.3046356098828158E-2</v>
      </c>
      <c r="AY81" s="56">
        <f t="shared" si="11"/>
        <v>-1.6284230680701749E-2</v>
      </c>
      <c r="AZ81" s="56">
        <f t="shared" si="11"/>
        <v>-9.7121843334741671E-3</v>
      </c>
      <c r="BA81" s="56">
        <f t="shared" si="11"/>
        <v>-3.3262161995701173E-3</v>
      </c>
      <c r="BB81" s="56">
        <f t="shared" si="11"/>
        <v>2.878937922981265E-3</v>
      </c>
      <c r="BC81" s="56">
        <f t="shared" si="11"/>
        <v>8.9083934405152429E-3</v>
      </c>
      <c r="BD81" s="56">
        <f t="shared" si="11"/>
        <v>1.4765899311418682E-2</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3" t="s">
        <v>298</v>
      </c>
      <c r="B86" s="4" t="s">
        <v>210</v>
      </c>
      <c r="D86" s="4" t="s">
        <v>86</v>
      </c>
      <c r="E86" s="44">
        <v>526</v>
      </c>
      <c r="F86" s="44">
        <v>526</v>
      </c>
      <c r="G86" s="44">
        <v>526</v>
      </c>
      <c r="H86" s="44">
        <v>526</v>
      </c>
      <c r="I86" s="44">
        <v>526</v>
      </c>
      <c r="J86" s="44">
        <v>526</v>
      </c>
      <c r="K86" s="44">
        <v>526</v>
      </c>
      <c r="L86" s="44">
        <v>526</v>
      </c>
      <c r="M86" s="44">
        <v>526</v>
      </c>
      <c r="N86" s="44">
        <v>526</v>
      </c>
      <c r="O86" s="44">
        <v>526</v>
      </c>
      <c r="P86" s="44">
        <v>526</v>
      </c>
      <c r="Q86" s="44">
        <v>526</v>
      </c>
      <c r="R86" s="44">
        <v>526</v>
      </c>
      <c r="S86" s="44">
        <v>526</v>
      </c>
      <c r="T86" s="44">
        <v>526</v>
      </c>
      <c r="U86" s="44">
        <v>526</v>
      </c>
      <c r="V86" s="44">
        <v>526</v>
      </c>
      <c r="W86" s="44">
        <v>526</v>
      </c>
      <c r="X86" s="44">
        <v>526</v>
      </c>
      <c r="Y86" s="44">
        <v>526</v>
      </c>
      <c r="Z86" s="44">
        <v>526</v>
      </c>
      <c r="AA86" s="44">
        <v>526</v>
      </c>
      <c r="AB86" s="44">
        <v>526</v>
      </c>
      <c r="AC86" s="44">
        <v>526</v>
      </c>
      <c r="AD86" s="44">
        <v>526</v>
      </c>
      <c r="AE86" s="44">
        <v>526</v>
      </c>
      <c r="AF86" s="44">
        <v>526</v>
      </c>
      <c r="AG86" s="44">
        <v>526</v>
      </c>
      <c r="AH86" s="44">
        <v>526</v>
      </c>
      <c r="AI86" s="44">
        <v>526</v>
      </c>
      <c r="AJ86" s="44">
        <v>526</v>
      </c>
      <c r="AK86" s="44">
        <v>526</v>
      </c>
      <c r="AL86" s="44">
        <v>526</v>
      </c>
      <c r="AM86" s="44">
        <v>526</v>
      </c>
      <c r="AN86" s="44">
        <v>526</v>
      </c>
      <c r="AO86" s="44">
        <v>526</v>
      </c>
      <c r="AP86" s="44">
        <v>526</v>
      </c>
      <c r="AQ86" s="44">
        <v>526</v>
      </c>
      <c r="AR86" s="44">
        <v>526</v>
      </c>
      <c r="AS86" s="44">
        <v>526</v>
      </c>
      <c r="AT86" s="44">
        <v>526</v>
      </c>
      <c r="AU86" s="44">
        <v>526</v>
      </c>
      <c r="AV86" s="44">
        <v>526</v>
      </c>
      <c r="AW86" s="44">
        <v>526</v>
      </c>
      <c r="AX86" s="44">
        <v>526</v>
      </c>
      <c r="AY86" s="44">
        <v>526</v>
      </c>
      <c r="AZ86" s="44">
        <v>526</v>
      </c>
      <c r="BA86" s="44">
        <v>526</v>
      </c>
      <c r="BB86" s="44">
        <v>526</v>
      </c>
      <c r="BC86" s="44">
        <v>526</v>
      </c>
      <c r="BD86" s="44">
        <v>526</v>
      </c>
    </row>
    <row r="87" spans="1:56" x14ac:dyDescent="0.3">
      <c r="A87" s="183"/>
      <c r="B87" s="4" t="s">
        <v>211</v>
      </c>
      <c r="D87" s="4" t="s">
        <v>88</v>
      </c>
      <c r="E87" s="35">
        <f>E86*'Fixed data'!H$12</f>
        <v>264.497522</v>
      </c>
      <c r="F87" s="35">
        <f>F86*'Fixed data'!I$12</f>
        <v>256.87288900000004</v>
      </c>
      <c r="G87" s="35">
        <f>G86*'Fixed data'!J$12</f>
        <v>249.24825600000005</v>
      </c>
      <c r="H87" s="35">
        <f>H86*'Fixed data'!K$12</f>
        <v>241.62362300000007</v>
      </c>
      <c r="I87" s="35">
        <f>I86*'Fixed data'!L$12</f>
        <v>233.99899000000008</v>
      </c>
      <c r="J87" s="35">
        <f>J86*'Fixed data'!M$12</f>
        <v>226.37435700000006</v>
      </c>
      <c r="K87" s="35">
        <f>K86*'Fixed data'!N$12</f>
        <v>218.74972400000007</v>
      </c>
      <c r="L87" s="35">
        <f>L86*'Fixed data'!O$12</f>
        <v>211.12509100000008</v>
      </c>
      <c r="M87" s="35">
        <f>M86*'Fixed data'!P$12</f>
        <v>203.50045800000007</v>
      </c>
      <c r="N87" s="35">
        <f>N86*'Fixed data'!Q$12</f>
        <v>195.87582500000008</v>
      </c>
      <c r="O87" s="35">
        <f>O86*'Fixed data'!R$12</f>
        <v>188.25119200000009</v>
      </c>
      <c r="P87" s="35">
        <f>P86*'Fixed data'!S$12</f>
        <v>180.62655900000007</v>
      </c>
      <c r="Q87" s="35">
        <f>Q86*'Fixed data'!T$12</f>
        <v>173.00192600000008</v>
      </c>
      <c r="R87" s="35">
        <f>R86*'Fixed data'!U$12</f>
        <v>165.37729300000009</v>
      </c>
      <c r="S87" s="35">
        <f>S86*'Fixed data'!V$12</f>
        <v>157.75266000000011</v>
      </c>
      <c r="T87" s="35">
        <f>T86*'Fixed data'!W$12</f>
        <v>150.12802700000009</v>
      </c>
      <c r="U87" s="35">
        <f>U86*'Fixed data'!X$12</f>
        <v>142.5033940000001</v>
      </c>
      <c r="V87" s="35">
        <f>V86*'Fixed data'!Y$12</f>
        <v>134.87876100000011</v>
      </c>
      <c r="W87" s="35">
        <f>W86*'Fixed data'!Z$12</f>
        <v>127.25412800000012</v>
      </c>
      <c r="X87" s="35">
        <f>X86*'Fixed data'!AA$12</f>
        <v>119.62949500000012</v>
      </c>
      <c r="Y87" s="35">
        <f>Y86*'Fixed data'!AB$12</f>
        <v>112.00486200000013</v>
      </c>
      <c r="Z87" s="35">
        <f>Z86*'Fixed data'!AC$12</f>
        <v>104.38022900000013</v>
      </c>
      <c r="AA87" s="35">
        <f>AA86*'Fixed data'!AD$12</f>
        <v>96.755596000000125</v>
      </c>
      <c r="AB87" s="35">
        <f>AB86*'Fixed data'!AE$12</f>
        <v>89.130963000000136</v>
      </c>
      <c r="AC87" s="35">
        <f>AC86*'Fixed data'!AF$12</f>
        <v>81.506330000000133</v>
      </c>
      <c r="AD87" s="35">
        <f>AD86*'Fixed data'!AG$12</f>
        <v>73.881697000000145</v>
      </c>
      <c r="AE87" s="35">
        <f>AE86*'Fixed data'!AH$12</f>
        <v>66.257064000000142</v>
      </c>
      <c r="AF87" s="35">
        <f>AF86*'Fixed data'!AI$12</f>
        <v>58.632431000000139</v>
      </c>
      <c r="AG87" s="35">
        <f>AG86*'Fixed data'!AJ$12</f>
        <v>51.007798000000136</v>
      </c>
      <c r="AH87" s="35">
        <f>AH86*'Fixed data'!AK$12</f>
        <v>43.383165000000126</v>
      </c>
      <c r="AI87" s="35">
        <f>AI86*'Fixed data'!AL$12</f>
        <v>35.758532000000123</v>
      </c>
      <c r="AJ87" s="35">
        <f>AJ86*'Fixed data'!AM$12</f>
        <v>28.133899000000127</v>
      </c>
      <c r="AK87" s="35">
        <f>AK86*'Fixed data'!AN$12</f>
        <v>20.509266000000128</v>
      </c>
      <c r="AL87" s="35">
        <f>AL86*'Fixed data'!AO$12</f>
        <v>12.884633000000127</v>
      </c>
      <c r="AM87" s="35">
        <f>AM86*'Fixed data'!AP$12</f>
        <v>5.26</v>
      </c>
      <c r="AN87" s="35">
        <f>AN86*'Fixed data'!AQ$12</f>
        <v>5.26</v>
      </c>
      <c r="AO87" s="35">
        <f>AO86*'Fixed data'!AR$12</f>
        <v>5.26</v>
      </c>
      <c r="AP87" s="35">
        <f>AP86*'Fixed data'!AS$12</f>
        <v>5.26</v>
      </c>
      <c r="AQ87" s="35">
        <f>AQ86*'Fixed data'!AT$12</f>
        <v>5.26</v>
      </c>
      <c r="AR87" s="35">
        <f>AR86*'Fixed data'!AU$12</f>
        <v>5.26</v>
      </c>
      <c r="AS87" s="35">
        <f>AS86*'Fixed data'!AV$12</f>
        <v>5.26</v>
      </c>
      <c r="AT87" s="35">
        <f>AT86*'Fixed data'!AW$12</f>
        <v>5.26</v>
      </c>
      <c r="AU87" s="35">
        <f>AU86*'Fixed data'!AX$12</f>
        <v>5.26</v>
      </c>
      <c r="AV87" s="35">
        <f>AV86*'Fixed data'!AY$12</f>
        <v>5.26</v>
      </c>
      <c r="AW87" s="35">
        <f>AW86*'Fixed data'!AZ$12</f>
        <v>5.26</v>
      </c>
      <c r="AX87" s="35">
        <f>AX86*'Fixed data'!BA$12</f>
        <v>5.26</v>
      </c>
      <c r="AY87" s="35">
        <f>AY86*'Fixed data'!BB$12</f>
        <v>5.26</v>
      </c>
      <c r="AZ87" s="35">
        <f>AZ86*'Fixed data'!BC$12</f>
        <v>5.26</v>
      </c>
      <c r="BA87" s="35">
        <f>BA86*'Fixed data'!BD$12</f>
        <v>5.26</v>
      </c>
      <c r="BB87" s="35">
        <f>BB86*'Fixed data'!BE$12</f>
        <v>5.26</v>
      </c>
      <c r="BC87" s="35">
        <f>BC86*'Fixed data'!BF$12</f>
        <v>5.26</v>
      </c>
      <c r="BD87" s="35">
        <f>BD86*'Fixed data'!BG$12</f>
        <v>5.26</v>
      </c>
    </row>
    <row r="88" spans="1:56" ht="12.75" customHeight="1" x14ac:dyDescent="0.3">
      <c r="A88" s="183"/>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3"/>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3"/>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3"/>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3"/>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3"/>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334</v>
      </c>
    </row>
    <row r="97" spans="1:3" x14ac:dyDescent="0.3">
      <c r="B97" s="70" t="s">
        <v>153</v>
      </c>
    </row>
    <row r="98" spans="1:3" x14ac:dyDescent="0.3">
      <c r="B98" s="4" t="s">
        <v>318</v>
      </c>
    </row>
    <row r="99" spans="1:3" x14ac:dyDescent="0.3">
      <c r="B99" s="4" t="s">
        <v>336</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319</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5" sqref="C5"/>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352</v>
      </c>
    </row>
    <row r="5" spans="1:4" x14ac:dyDescent="0.25">
      <c r="B5" t="s">
        <v>349</v>
      </c>
      <c r="C5" s="138">
        <v>754800</v>
      </c>
      <c r="D5" s="138">
        <f>SUM(C5*$C$9)</f>
        <v>1509600</v>
      </c>
    </row>
    <row r="6" spans="1:4" x14ac:dyDescent="0.25">
      <c r="B6" t="s">
        <v>350</v>
      </c>
      <c r="C6" s="138">
        <v>1126600</v>
      </c>
      <c r="D6" s="138">
        <f t="shared" ref="D6:D7" si="0">SUM(C6*$C$9)</f>
        <v>2253200</v>
      </c>
    </row>
    <row r="7" spans="1:4" x14ac:dyDescent="0.25">
      <c r="B7" t="s">
        <v>347</v>
      </c>
      <c r="C7" s="138">
        <f>SUM(C6-C5)</f>
        <v>371800</v>
      </c>
      <c r="D7" s="138">
        <f t="shared" si="0"/>
        <v>743600</v>
      </c>
    </row>
    <row r="8" spans="1:4" x14ac:dyDescent="0.25">
      <c r="B8" t="s">
        <v>348</v>
      </c>
      <c r="C8" s="139">
        <v>263</v>
      </c>
      <c r="D8">
        <f>SUM(C8*C9)</f>
        <v>526</v>
      </c>
    </row>
    <row r="9" spans="1:4" x14ac:dyDescent="0.25">
      <c r="B9" t="s">
        <v>351</v>
      </c>
      <c r="C9" s="139">
        <v>2</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E21" sqref="E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-1.0204982822097042</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-1.0031468755701933</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-0.99806184375212059</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-0.89957283065398186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46"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9"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90"/>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0"/>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0"/>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0"/>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1"/>
      <c r="B18" s="123" t="s">
        <v>195</v>
      </c>
      <c r="C18" s="129"/>
      <c r="D18" s="124" t="s">
        <v>39</v>
      </c>
      <c r="E18" s="59">
        <f t="shared" ref="E18:AW18" si="0">SUM(E13:E17)</f>
        <v>0</v>
      </c>
      <c r="F18" s="59">
        <f t="shared" si="0"/>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2"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2"/>
      <c r="B20" s="61" t="s">
        <v>159</v>
      </c>
      <c r="C20" s="8"/>
      <c r="D20" s="9" t="s">
        <v>39</v>
      </c>
      <c r="E20" s="34">
        <v>-2.3580000000000001</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2"/>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2"/>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2"/>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2"/>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3"/>
      <c r="B25" s="61" t="s">
        <v>320</v>
      </c>
      <c r="C25" s="8"/>
      <c r="D25" s="9" t="s">
        <v>39</v>
      </c>
      <c r="E25" s="68">
        <f t="shared" ref="E25:AJ25" si="1">SUM(E19:E24)</f>
        <v>-2.3580000000000001</v>
      </c>
      <c r="F25" s="68">
        <f t="shared" si="1"/>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ref="AK25:BD25" si="2">SUM(AK19:AK24)</f>
        <v>0</v>
      </c>
      <c r="AL25" s="68">
        <f t="shared" si="2"/>
        <v>0</v>
      </c>
      <c r="AM25" s="68">
        <f t="shared" si="2"/>
        <v>0</v>
      </c>
      <c r="AN25" s="68">
        <f t="shared" si="2"/>
        <v>0</v>
      </c>
      <c r="AO25" s="68">
        <f t="shared" si="2"/>
        <v>0</v>
      </c>
      <c r="AP25" s="68">
        <f t="shared" si="2"/>
        <v>0</v>
      </c>
      <c r="AQ25" s="68">
        <f t="shared" si="2"/>
        <v>0</v>
      </c>
      <c r="AR25" s="68">
        <f t="shared" si="2"/>
        <v>0</v>
      </c>
      <c r="AS25" s="68">
        <f t="shared" si="2"/>
        <v>0</v>
      </c>
      <c r="AT25" s="68">
        <f t="shared" si="2"/>
        <v>0</v>
      </c>
      <c r="AU25" s="68">
        <f t="shared" si="2"/>
        <v>0</v>
      </c>
      <c r="AV25" s="68">
        <f t="shared" si="2"/>
        <v>0</v>
      </c>
      <c r="AW25" s="68">
        <f t="shared" si="2"/>
        <v>0</v>
      </c>
      <c r="AX25" s="68">
        <f t="shared" si="2"/>
        <v>0</v>
      </c>
      <c r="AY25" s="68">
        <f t="shared" si="2"/>
        <v>0</v>
      </c>
      <c r="AZ25" s="68">
        <f t="shared" si="2"/>
        <v>0</v>
      </c>
      <c r="BA25" s="68">
        <f t="shared" si="2"/>
        <v>0</v>
      </c>
      <c r="BB25" s="68">
        <f t="shared" si="2"/>
        <v>0</v>
      </c>
      <c r="BC25" s="68">
        <f t="shared" si="2"/>
        <v>0</v>
      </c>
      <c r="BD25" s="68">
        <f t="shared" si="2"/>
        <v>0</v>
      </c>
    </row>
    <row r="26" spans="1:56" ht="15.75" thickBot="1" x14ac:dyDescent="0.35">
      <c r="A26" s="147"/>
      <c r="B26" s="57" t="s">
        <v>94</v>
      </c>
      <c r="C26" s="58" t="s">
        <v>92</v>
      </c>
      <c r="D26" s="57" t="s">
        <v>39</v>
      </c>
      <c r="E26" s="59">
        <f t="shared" ref="E26:AJ26" si="3">E18+E25</f>
        <v>-2.3580000000000001</v>
      </c>
      <c r="F26" s="59">
        <f t="shared" si="3"/>
        <v>0</v>
      </c>
      <c r="G26" s="59">
        <f t="shared" si="3"/>
        <v>0</v>
      </c>
      <c r="H26" s="59">
        <f t="shared" si="3"/>
        <v>0</v>
      </c>
      <c r="I26" s="59">
        <f t="shared" si="3"/>
        <v>0</v>
      </c>
      <c r="J26" s="59">
        <f t="shared" si="3"/>
        <v>0</v>
      </c>
      <c r="K26" s="59">
        <f t="shared" si="3"/>
        <v>0</v>
      </c>
      <c r="L26" s="59">
        <f t="shared" si="3"/>
        <v>0</v>
      </c>
      <c r="M26" s="59">
        <f t="shared" si="3"/>
        <v>0</v>
      </c>
      <c r="N26" s="59">
        <f t="shared" si="3"/>
        <v>0</v>
      </c>
      <c r="O26" s="59">
        <f t="shared" si="3"/>
        <v>0</v>
      </c>
      <c r="P26" s="59">
        <f t="shared" si="3"/>
        <v>0</v>
      </c>
      <c r="Q26" s="59">
        <f t="shared" si="3"/>
        <v>0</v>
      </c>
      <c r="R26" s="59">
        <f t="shared" si="3"/>
        <v>0</v>
      </c>
      <c r="S26" s="59">
        <f t="shared" si="3"/>
        <v>0</v>
      </c>
      <c r="T26" s="59">
        <f t="shared" si="3"/>
        <v>0</v>
      </c>
      <c r="U26" s="59">
        <f t="shared" si="3"/>
        <v>0</v>
      </c>
      <c r="V26" s="59">
        <f t="shared" si="3"/>
        <v>0</v>
      </c>
      <c r="W26" s="59">
        <f t="shared" si="3"/>
        <v>0</v>
      </c>
      <c r="X26" s="59">
        <f t="shared" si="3"/>
        <v>0</v>
      </c>
      <c r="Y26" s="59">
        <f t="shared" si="3"/>
        <v>0</v>
      </c>
      <c r="Z26" s="59">
        <f t="shared" si="3"/>
        <v>0</v>
      </c>
      <c r="AA26" s="59">
        <f t="shared" si="3"/>
        <v>0</v>
      </c>
      <c r="AB26" s="59">
        <f t="shared" si="3"/>
        <v>0</v>
      </c>
      <c r="AC26" s="59">
        <f t="shared" si="3"/>
        <v>0</v>
      </c>
      <c r="AD26" s="59">
        <f t="shared" si="3"/>
        <v>0</v>
      </c>
      <c r="AE26" s="59">
        <f t="shared" si="3"/>
        <v>0</v>
      </c>
      <c r="AF26" s="59">
        <f t="shared" si="3"/>
        <v>0</v>
      </c>
      <c r="AG26" s="59">
        <f t="shared" si="3"/>
        <v>0</v>
      </c>
      <c r="AH26" s="59">
        <f t="shared" si="3"/>
        <v>0</v>
      </c>
      <c r="AI26" s="59">
        <f t="shared" si="3"/>
        <v>0</v>
      </c>
      <c r="AJ26" s="59">
        <f t="shared" si="3"/>
        <v>0</v>
      </c>
      <c r="AK26" s="59">
        <f t="shared" ref="AK26:BD26" si="4">AK18+AK25</f>
        <v>0</v>
      </c>
      <c r="AL26" s="59">
        <f t="shared" si="4"/>
        <v>0</v>
      </c>
      <c r="AM26" s="59">
        <f t="shared" si="4"/>
        <v>0</v>
      </c>
      <c r="AN26" s="59">
        <f t="shared" si="4"/>
        <v>0</v>
      </c>
      <c r="AO26" s="59">
        <f t="shared" si="4"/>
        <v>0</v>
      </c>
      <c r="AP26" s="59">
        <f t="shared" si="4"/>
        <v>0</v>
      </c>
      <c r="AQ26" s="59">
        <f t="shared" si="4"/>
        <v>0</v>
      </c>
      <c r="AR26" s="59">
        <f t="shared" si="4"/>
        <v>0</v>
      </c>
      <c r="AS26" s="59">
        <f t="shared" si="4"/>
        <v>0</v>
      </c>
      <c r="AT26" s="59">
        <f t="shared" si="4"/>
        <v>0</v>
      </c>
      <c r="AU26" s="59">
        <f t="shared" si="4"/>
        <v>0</v>
      </c>
      <c r="AV26" s="59">
        <f t="shared" si="4"/>
        <v>0</v>
      </c>
      <c r="AW26" s="59">
        <f t="shared" si="4"/>
        <v>0</v>
      </c>
      <c r="AX26" s="59">
        <f t="shared" si="4"/>
        <v>0</v>
      </c>
      <c r="AY26" s="59">
        <f t="shared" si="4"/>
        <v>0</v>
      </c>
      <c r="AZ26" s="59">
        <f t="shared" si="4"/>
        <v>0</v>
      </c>
      <c r="BA26" s="59">
        <f t="shared" si="4"/>
        <v>0</v>
      </c>
      <c r="BB26" s="59">
        <f t="shared" si="4"/>
        <v>0</v>
      </c>
      <c r="BC26" s="59">
        <f t="shared" si="4"/>
        <v>0</v>
      </c>
      <c r="BD26" s="59">
        <f t="shared" si="4"/>
        <v>0</v>
      </c>
    </row>
    <row r="27" spans="1:56" x14ac:dyDescent="0.3">
      <c r="A27" s="148"/>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48"/>
      <c r="B28" s="9" t="s">
        <v>12</v>
      </c>
      <c r="C28" s="9" t="s">
        <v>42</v>
      </c>
      <c r="D28" s="9" t="s">
        <v>39</v>
      </c>
      <c r="E28" s="35">
        <f t="shared" ref="E28:AW28" si="5">E26*E27</f>
        <v>-1.6506000000000001</v>
      </c>
      <c r="F28" s="35">
        <f t="shared" si="5"/>
        <v>0</v>
      </c>
      <c r="G28" s="35">
        <f t="shared" si="5"/>
        <v>0</v>
      </c>
      <c r="H28" s="35">
        <f t="shared" si="5"/>
        <v>0</v>
      </c>
      <c r="I28" s="35">
        <f t="shared" si="5"/>
        <v>0</v>
      </c>
      <c r="J28" s="35">
        <f t="shared" si="5"/>
        <v>0</v>
      </c>
      <c r="K28" s="35">
        <f t="shared" si="5"/>
        <v>0</v>
      </c>
      <c r="L28" s="35">
        <f t="shared" si="5"/>
        <v>0</v>
      </c>
      <c r="M28" s="35">
        <f t="shared" si="5"/>
        <v>0</v>
      </c>
      <c r="N28" s="35">
        <f t="shared" si="5"/>
        <v>0</v>
      </c>
      <c r="O28" s="35">
        <f t="shared" si="5"/>
        <v>0</v>
      </c>
      <c r="P28" s="35">
        <f t="shared" si="5"/>
        <v>0</v>
      </c>
      <c r="Q28" s="35">
        <f t="shared" si="5"/>
        <v>0</v>
      </c>
      <c r="R28" s="35">
        <f t="shared" si="5"/>
        <v>0</v>
      </c>
      <c r="S28" s="35">
        <f t="shared" si="5"/>
        <v>0</v>
      </c>
      <c r="T28" s="35">
        <f t="shared" si="5"/>
        <v>0</v>
      </c>
      <c r="U28" s="35">
        <f t="shared" si="5"/>
        <v>0</v>
      </c>
      <c r="V28" s="35">
        <f t="shared" si="5"/>
        <v>0</v>
      </c>
      <c r="W28" s="35">
        <f t="shared" si="5"/>
        <v>0</v>
      </c>
      <c r="X28" s="35">
        <f t="shared" si="5"/>
        <v>0</v>
      </c>
      <c r="Y28" s="35">
        <f t="shared" si="5"/>
        <v>0</v>
      </c>
      <c r="Z28" s="35">
        <f t="shared" si="5"/>
        <v>0</v>
      </c>
      <c r="AA28" s="35">
        <f t="shared" si="5"/>
        <v>0</v>
      </c>
      <c r="AB28" s="35">
        <f t="shared" si="5"/>
        <v>0</v>
      </c>
      <c r="AC28" s="35">
        <f t="shared" si="5"/>
        <v>0</v>
      </c>
      <c r="AD28" s="35">
        <f t="shared" si="5"/>
        <v>0</v>
      </c>
      <c r="AE28" s="35">
        <f t="shared" si="5"/>
        <v>0</v>
      </c>
      <c r="AF28" s="35">
        <f t="shared" si="5"/>
        <v>0</v>
      </c>
      <c r="AG28" s="35">
        <f t="shared" si="5"/>
        <v>0</v>
      </c>
      <c r="AH28" s="35">
        <f t="shared" si="5"/>
        <v>0</v>
      </c>
      <c r="AI28" s="35">
        <f t="shared" si="5"/>
        <v>0</v>
      </c>
      <c r="AJ28" s="35">
        <f t="shared" si="5"/>
        <v>0</v>
      </c>
      <c r="AK28" s="35">
        <f t="shared" si="5"/>
        <v>0</v>
      </c>
      <c r="AL28" s="35">
        <f t="shared" si="5"/>
        <v>0</v>
      </c>
      <c r="AM28" s="35">
        <f t="shared" si="5"/>
        <v>0</v>
      </c>
      <c r="AN28" s="35">
        <f t="shared" si="5"/>
        <v>0</v>
      </c>
      <c r="AO28" s="35">
        <f t="shared" si="5"/>
        <v>0</v>
      </c>
      <c r="AP28" s="35">
        <f t="shared" si="5"/>
        <v>0</v>
      </c>
      <c r="AQ28" s="35">
        <f t="shared" si="5"/>
        <v>0</v>
      </c>
      <c r="AR28" s="35">
        <f t="shared" si="5"/>
        <v>0</v>
      </c>
      <c r="AS28" s="35">
        <f t="shared" si="5"/>
        <v>0</v>
      </c>
      <c r="AT28" s="35">
        <f t="shared" si="5"/>
        <v>0</v>
      </c>
      <c r="AU28" s="35">
        <f t="shared" si="5"/>
        <v>0</v>
      </c>
      <c r="AV28" s="35">
        <f t="shared" si="5"/>
        <v>0</v>
      </c>
      <c r="AW28" s="35">
        <f t="shared" si="5"/>
        <v>0</v>
      </c>
      <c r="AX28" s="35"/>
      <c r="AY28" s="35"/>
      <c r="AZ28" s="35"/>
      <c r="BA28" s="35"/>
      <c r="BB28" s="35"/>
      <c r="BC28" s="35"/>
      <c r="BD28" s="35"/>
    </row>
    <row r="29" spans="1:56" x14ac:dyDescent="0.3">
      <c r="A29" s="148"/>
      <c r="B29" s="9" t="s">
        <v>91</v>
      </c>
      <c r="C29" s="11" t="s">
        <v>43</v>
      </c>
      <c r="D29" s="9" t="s">
        <v>39</v>
      </c>
      <c r="E29" s="35">
        <f t="shared" ref="E29:AW29" si="6">E26-E28</f>
        <v>-0.70740000000000003</v>
      </c>
      <c r="F29" s="35">
        <f t="shared" si="6"/>
        <v>0</v>
      </c>
      <c r="G29" s="35">
        <f t="shared" si="6"/>
        <v>0</v>
      </c>
      <c r="H29" s="35">
        <f t="shared" si="6"/>
        <v>0</v>
      </c>
      <c r="I29" s="35">
        <f t="shared" si="6"/>
        <v>0</v>
      </c>
      <c r="J29" s="35">
        <f t="shared" si="6"/>
        <v>0</v>
      </c>
      <c r="K29" s="35">
        <f t="shared" si="6"/>
        <v>0</v>
      </c>
      <c r="L29" s="35">
        <f t="shared" si="6"/>
        <v>0</v>
      </c>
      <c r="M29" s="35">
        <f t="shared" si="6"/>
        <v>0</v>
      </c>
      <c r="N29" s="35">
        <f t="shared" si="6"/>
        <v>0</v>
      </c>
      <c r="O29" s="35">
        <f t="shared" si="6"/>
        <v>0</v>
      </c>
      <c r="P29" s="35">
        <f t="shared" si="6"/>
        <v>0</v>
      </c>
      <c r="Q29" s="35">
        <f t="shared" si="6"/>
        <v>0</v>
      </c>
      <c r="R29" s="35">
        <f t="shared" si="6"/>
        <v>0</v>
      </c>
      <c r="S29" s="35">
        <f t="shared" si="6"/>
        <v>0</v>
      </c>
      <c r="T29" s="35">
        <f t="shared" si="6"/>
        <v>0</v>
      </c>
      <c r="U29" s="35">
        <f t="shared" si="6"/>
        <v>0</v>
      </c>
      <c r="V29" s="35">
        <f t="shared" si="6"/>
        <v>0</v>
      </c>
      <c r="W29" s="35">
        <f t="shared" si="6"/>
        <v>0</v>
      </c>
      <c r="X29" s="35">
        <f t="shared" si="6"/>
        <v>0</v>
      </c>
      <c r="Y29" s="35">
        <f t="shared" si="6"/>
        <v>0</v>
      </c>
      <c r="Z29" s="35">
        <f t="shared" si="6"/>
        <v>0</v>
      </c>
      <c r="AA29" s="35">
        <f t="shared" si="6"/>
        <v>0</v>
      </c>
      <c r="AB29" s="35">
        <f t="shared" si="6"/>
        <v>0</v>
      </c>
      <c r="AC29" s="35">
        <f t="shared" si="6"/>
        <v>0</v>
      </c>
      <c r="AD29" s="35">
        <f t="shared" si="6"/>
        <v>0</v>
      </c>
      <c r="AE29" s="35">
        <f t="shared" si="6"/>
        <v>0</v>
      </c>
      <c r="AF29" s="35">
        <f t="shared" si="6"/>
        <v>0</v>
      </c>
      <c r="AG29" s="35">
        <f t="shared" si="6"/>
        <v>0</v>
      </c>
      <c r="AH29" s="35">
        <f t="shared" si="6"/>
        <v>0</v>
      </c>
      <c r="AI29" s="35">
        <f t="shared" si="6"/>
        <v>0</v>
      </c>
      <c r="AJ29" s="35">
        <f t="shared" si="6"/>
        <v>0</v>
      </c>
      <c r="AK29" s="35">
        <f t="shared" si="6"/>
        <v>0</v>
      </c>
      <c r="AL29" s="35">
        <f t="shared" si="6"/>
        <v>0</v>
      </c>
      <c r="AM29" s="35">
        <f t="shared" si="6"/>
        <v>0</v>
      </c>
      <c r="AN29" s="35">
        <f t="shared" si="6"/>
        <v>0</v>
      </c>
      <c r="AO29" s="35">
        <f t="shared" si="6"/>
        <v>0</v>
      </c>
      <c r="AP29" s="35">
        <f t="shared" si="6"/>
        <v>0</v>
      </c>
      <c r="AQ29" s="35">
        <f t="shared" si="6"/>
        <v>0</v>
      </c>
      <c r="AR29" s="35">
        <f t="shared" si="6"/>
        <v>0</v>
      </c>
      <c r="AS29" s="35">
        <f t="shared" si="6"/>
        <v>0</v>
      </c>
      <c r="AT29" s="35">
        <f t="shared" si="6"/>
        <v>0</v>
      </c>
      <c r="AU29" s="35">
        <f t="shared" si="6"/>
        <v>0</v>
      </c>
      <c r="AV29" s="35">
        <f t="shared" si="6"/>
        <v>0</v>
      </c>
      <c r="AW29" s="35">
        <f t="shared" si="6"/>
        <v>0</v>
      </c>
      <c r="AX29" s="35"/>
      <c r="AY29" s="35"/>
      <c r="AZ29" s="35"/>
      <c r="BA29" s="35"/>
      <c r="BB29" s="35"/>
      <c r="BC29" s="35"/>
      <c r="BD29" s="35"/>
    </row>
    <row r="30" spans="1:56" ht="16.5" hidden="1" customHeight="1" outlineLevel="1" x14ac:dyDescent="0.35">
      <c r="A30" s="148"/>
      <c r="B30" s="9" t="s">
        <v>1</v>
      </c>
      <c r="C30" s="11" t="s">
        <v>51</v>
      </c>
      <c r="D30" s="9" t="s">
        <v>39</v>
      </c>
      <c r="F30" s="35">
        <f>$E$28/'[1]Fixed data'!$C$7</f>
        <v>-3.6680000000000004E-2</v>
      </c>
      <c r="G30" s="35">
        <f>$E$28/'[1]Fixed data'!$C$7</f>
        <v>-3.6680000000000004E-2</v>
      </c>
      <c r="H30" s="35">
        <f>$E$28/'[1]Fixed data'!$C$7</f>
        <v>-3.6680000000000004E-2</v>
      </c>
      <c r="I30" s="35">
        <f>$E$28/'[1]Fixed data'!$C$7</f>
        <v>-3.6680000000000004E-2</v>
      </c>
      <c r="J30" s="35">
        <f>$E$28/'[1]Fixed data'!$C$7</f>
        <v>-3.6680000000000004E-2</v>
      </c>
      <c r="K30" s="35">
        <f>$E$28/'[1]Fixed data'!$C$7</f>
        <v>-3.6680000000000004E-2</v>
      </c>
      <c r="L30" s="35">
        <f>$E$28/'[1]Fixed data'!$C$7</f>
        <v>-3.6680000000000004E-2</v>
      </c>
      <c r="M30" s="35">
        <f>$E$28/'[1]Fixed data'!$C$7</f>
        <v>-3.6680000000000004E-2</v>
      </c>
      <c r="N30" s="35">
        <f>$E$28/'[1]Fixed data'!$C$7</f>
        <v>-3.6680000000000004E-2</v>
      </c>
      <c r="O30" s="35">
        <f>$E$28/'[1]Fixed data'!$C$7</f>
        <v>-3.6680000000000004E-2</v>
      </c>
      <c r="P30" s="35">
        <f>$E$28/'[1]Fixed data'!$C$7</f>
        <v>-3.6680000000000004E-2</v>
      </c>
      <c r="Q30" s="35">
        <f>$E$28/'[1]Fixed data'!$C$7</f>
        <v>-3.6680000000000004E-2</v>
      </c>
      <c r="R30" s="35">
        <f>$E$28/'[1]Fixed data'!$C$7</f>
        <v>-3.6680000000000004E-2</v>
      </c>
      <c r="S30" s="35">
        <f>$E$28/'[1]Fixed data'!$C$7</f>
        <v>-3.6680000000000004E-2</v>
      </c>
      <c r="T30" s="35">
        <f>$E$28/'[1]Fixed data'!$C$7</f>
        <v>-3.6680000000000004E-2</v>
      </c>
      <c r="U30" s="35">
        <f>$E$28/'[1]Fixed data'!$C$7</f>
        <v>-3.6680000000000004E-2</v>
      </c>
      <c r="V30" s="35">
        <f>$E$28/'[1]Fixed data'!$C$7</f>
        <v>-3.6680000000000004E-2</v>
      </c>
      <c r="W30" s="35">
        <f>$E$28/'[1]Fixed data'!$C$7</f>
        <v>-3.6680000000000004E-2</v>
      </c>
      <c r="X30" s="35">
        <f>$E$28/'[1]Fixed data'!$C$7</f>
        <v>-3.6680000000000004E-2</v>
      </c>
      <c r="Y30" s="35">
        <f>$E$28/'[1]Fixed data'!$C$7</f>
        <v>-3.6680000000000004E-2</v>
      </c>
      <c r="Z30" s="35">
        <f>$E$28/'[1]Fixed data'!$C$7</f>
        <v>-3.6680000000000004E-2</v>
      </c>
      <c r="AA30" s="35">
        <f>$E$28/'[1]Fixed data'!$C$7</f>
        <v>-3.6680000000000004E-2</v>
      </c>
      <c r="AB30" s="35">
        <f>$E$28/'[1]Fixed data'!$C$7</f>
        <v>-3.6680000000000004E-2</v>
      </c>
      <c r="AC30" s="35">
        <f>$E$28/'[1]Fixed data'!$C$7</f>
        <v>-3.6680000000000004E-2</v>
      </c>
      <c r="AD30" s="35">
        <f>$E$28/'[1]Fixed data'!$C$7</f>
        <v>-3.6680000000000004E-2</v>
      </c>
      <c r="AE30" s="35">
        <f>$E$28/'[1]Fixed data'!$C$7</f>
        <v>-3.6680000000000004E-2</v>
      </c>
      <c r="AF30" s="35">
        <f>$E$28/'[1]Fixed data'!$C$7</f>
        <v>-3.6680000000000004E-2</v>
      </c>
      <c r="AG30" s="35">
        <f>$E$28/'[1]Fixed data'!$C$7</f>
        <v>-3.6680000000000004E-2</v>
      </c>
      <c r="AH30" s="35">
        <f>$E$28/'[1]Fixed data'!$C$7</f>
        <v>-3.6680000000000004E-2</v>
      </c>
      <c r="AI30" s="35">
        <f>$E$28/'[1]Fixed data'!$C$7</f>
        <v>-3.6680000000000004E-2</v>
      </c>
      <c r="AJ30" s="35">
        <f>$E$28/'[1]Fixed data'!$C$7</f>
        <v>-3.6680000000000004E-2</v>
      </c>
      <c r="AK30" s="35">
        <f>$E$28/'[1]Fixed data'!$C$7</f>
        <v>-3.6680000000000004E-2</v>
      </c>
      <c r="AL30" s="35">
        <f>$E$28/'[1]Fixed data'!$C$7</f>
        <v>-3.6680000000000004E-2</v>
      </c>
      <c r="AM30" s="35">
        <f>$E$28/'[1]Fixed data'!$C$7</f>
        <v>-3.6680000000000004E-2</v>
      </c>
      <c r="AN30" s="35">
        <f>$E$28/'[1]Fixed data'!$C$7</f>
        <v>-3.6680000000000004E-2</v>
      </c>
      <c r="AO30" s="35">
        <f>$E$28/'[1]Fixed data'!$C$7</f>
        <v>-3.6680000000000004E-2</v>
      </c>
      <c r="AP30" s="35">
        <f>$E$28/'[1]Fixed data'!$C$7</f>
        <v>-3.6680000000000004E-2</v>
      </c>
      <c r="AQ30" s="35">
        <f>$E$28/'[1]Fixed data'!$C$7</f>
        <v>-3.6680000000000004E-2</v>
      </c>
      <c r="AR30" s="35">
        <f>$E$28/'[1]Fixed data'!$C$7</f>
        <v>-3.6680000000000004E-2</v>
      </c>
      <c r="AS30" s="35">
        <f>$E$28/'[1]Fixed data'!$C$7</f>
        <v>-3.6680000000000004E-2</v>
      </c>
      <c r="AT30" s="35">
        <f>$E$28/'[1]Fixed data'!$C$7</f>
        <v>-3.6680000000000004E-2</v>
      </c>
      <c r="AU30" s="35">
        <f>$E$28/'[1]Fixed data'!$C$7</f>
        <v>-3.6680000000000004E-2</v>
      </c>
      <c r="AV30" s="35">
        <f>$E$28/'[1]Fixed data'!$C$7</f>
        <v>-3.6680000000000004E-2</v>
      </c>
      <c r="AW30" s="35">
        <f>$E$28/'[1]Fixed data'!$C$7</f>
        <v>-3.6680000000000004E-2</v>
      </c>
      <c r="AX30" s="35">
        <f>$E$28/'[1]Fixed data'!$C$7</f>
        <v>-3.6680000000000004E-2</v>
      </c>
      <c r="AY30" s="35"/>
      <c r="AZ30" s="35"/>
      <c r="BA30" s="35"/>
      <c r="BB30" s="35"/>
      <c r="BC30" s="35"/>
      <c r="BD30" s="35"/>
    </row>
    <row r="31" spans="1:56" ht="16.5" hidden="1" customHeight="1" outlineLevel="1" x14ac:dyDescent="0.35">
      <c r="A31" s="148"/>
      <c r="B31" s="9" t="s">
        <v>2</v>
      </c>
      <c r="C31" s="11" t="s">
        <v>52</v>
      </c>
      <c r="D31" s="9" t="s">
        <v>39</v>
      </c>
      <c r="F31" s="35"/>
      <c r="G31" s="35">
        <f>$F$28/'[1]Fixed data'!$C$7</f>
        <v>0</v>
      </c>
      <c r="H31" s="35">
        <f>$F$28/'[1]Fixed data'!$C$7</f>
        <v>0</v>
      </c>
      <c r="I31" s="35">
        <f>$F$28/'[1]Fixed data'!$C$7</f>
        <v>0</v>
      </c>
      <c r="J31" s="35">
        <f>$F$28/'[1]Fixed data'!$C$7</f>
        <v>0</v>
      </c>
      <c r="K31" s="35">
        <f>$F$28/'[1]Fixed data'!$C$7</f>
        <v>0</v>
      </c>
      <c r="L31" s="35">
        <f>$F$28/'[1]Fixed data'!$C$7</f>
        <v>0</v>
      </c>
      <c r="M31" s="35">
        <f>$F$28/'[1]Fixed data'!$C$7</f>
        <v>0</v>
      </c>
      <c r="N31" s="35">
        <f>$F$28/'[1]Fixed data'!$C$7</f>
        <v>0</v>
      </c>
      <c r="O31" s="35">
        <f>$F$28/'[1]Fixed data'!$C$7</f>
        <v>0</v>
      </c>
      <c r="P31" s="35">
        <f>$F$28/'[1]Fixed data'!$C$7</f>
        <v>0</v>
      </c>
      <c r="Q31" s="35">
        <f>$F$28/'[1]Fixed data'!$C$7</f>
        <v>0</v>
      </c>
      <c r="R31" s="35">
        <f>$F$28/'[1]Fixed data'!$C$7</f>
        <v>0</v>
      </c>
      <c r="S31" s="35">
        <f>$F$28/'[1]Fixed data'!$C$7</f>
        <v>0</v>
      </c>
      <c r="T31" s="35">
        <f>$F$28/'[1]Fixed data'!$C$7</f>
        <v>0</v>
      </c>
      <c r="U31" s="35">
        <f>$F$28/'[1]Fixed data'!$C$7</f>
        <v>0</v>
      </c>
      <c r="V31" s="35">
        <f>$F$28/'[1]Fixed data'!$C$7</f>
        <v>0</v>
      </c>
      <c r="W31" s="35">
        <f>$F$28/'[1]Fixed data'!$C$7</f>
        <v>0</v>
      </c>
      <c r="X31" s="35">
        <f>$F$28/'[1]Fixed data'!$C$7</f>
        <v>0</v>
      </c>
      <c r="Y31" s="35">
        <f>$F$28/'[1]Fixed data'!$C$7</f>
        <v>0</v>
      </c>
      <c r="Z31" s="35">
        <f>$F$28/'[1]Fixed data'!$C$7</f>
        <v>0</v>
      </c>
      <c r="AA31" s="35">
        <f>$F$28/'[1]Fixed data'!$C$7</f>
        <v>0</v>
      </c>
      <c r="AB31" s="35">
        <f>$F$28/'[1]Fixed data'!$C$7</f>
        <v>0</v>
      </c>
      <c r="AC31" s="35">
        <f>$F$28/'[1]Fixed data'!$C$7</f>
        <v>0</v>
      </c>
      <c r="AD31" s="35">
        <f>$F$28/'[1]Fixed data'!$C$7</f>
        <v>0</v>
      </c>
      <c r="AE31" s="35">
        <f>$F$28/'[1]Fixed data'!$C$7</f>
        <v>0</v>
      </c>
      <c r="AF31" s="35">
        <f>$F$28/'[1]Fixed data'!$C$7</f>
        <v>0</v>
      </c>
      <c r="AG31" s="35">
        <f>$F$28/'[1]Fixed data'!$C$7</f>
        <v>0</v>
      </c>
      <c r="AH31" s="35">
        <f>$F$28/'[1]Fixed data'!$C$7</f>
        <v>0</v>
      </c>
      <c r="AI31" s="35">
        <f>$F$28/'[1]Fixed data'!$C$7</f>
        <v>0</v>
      </c>
      <c r="AJ31" s="35">
        <f>$F$28/'[1]Fixed data'!$C$7</f>
        <v>0</v>
      </c>
      <c r="AK31" s="35">
        <f>$F$28/'[1]Fixed data'!$C$7</f>
        <v>0</v>
      </c>
      <c r="AL31" s="35">
        <f>$F$28/'[1]Fixed data'!$C$7</f>
        <v>0</v>
      </c>
      <c r="AM31" s="35">
        <f>$F$28/'[1]Fixed data'!$C$7</f>
        <v>0</v>
      </c>
      <c r="AN31" s="35">
        <f>$F$28/'[1]Fixed data'!$C$7</f>
        <v>0</v>
      </c>
      <c r="AO31" s="35">
        <f>$F$28/'[1]Fixed data'!$C$7</f>
        <v>0</v>
      </c>
      <c r="AP31" s="35">
        <f>$F$28/'[1]Fixed data'!$C$7</f>
        <v>0</v>
      </c>
      <c r="AQ31" s="35">
        <f>$F$28/'[1]Fixed data'!$C$7</f>
        <v>0</v>
      </c>
      <c r="AR31" s="35">
        <f>$F$28/'[1]Fixed data'!$C$7</f>
        <v>0</v>
      </c>
      <c r="AS31" s="35">
        <f>$F$28/'[1]Fixed data'!$C$7</f>
        <v>0</v>
      </c>
      <c r="AT31" s="35">
        <f>$F$28/'[1]Fixed data'!$C$7</f>
        <v>0</v>
      </c>
      <c r="AU31" s="35">
        <f>$F$28/'[1]Fixed data'!$C$7</f>
        <v>0</v>
      </c>
      <c r="AV31" s="35">
        <f>$F$28/'[1]Fixed data'!$C$7</f>
        <v>0</v>
      </c>
      <c r="AW31" s="35">
        <f>$F$28/'[1]Fixed data'!$C$7</f>
        <v>0</v>
      </c>
      <c r="AX31" s="35">
        <f>$F$28/'[1]Fixed data'!$C$7</f>
        <v>0</v>
      </c>
      <c r="AY31" s="35">
        <f>$F$28/'[1]Fixed data'!$C$7</f>
        <v>0</v>
      </c>
      <c r="AZ31" s="35"/>
      <c r="BA31" s="35"/>
      <c r="BB31" s="35"/>
      <c r="BC31" s="35"/>
      <c r="BD31" s="35"/>
    </row>
    <row r="32" spans="1:56" ht="16.5" hidden="1" customHeight="1" outlineLevel="1" x14ac:dyDescent="0.35">
      <c r="A32" s="148"/>
      <c r="B32" s="9" t="s">
        <v>3</v>
      </c>
      <c r="C32" s="11" t="s">
        <v>53</v>
      </c>
      <c r="D32" s="9" t="s">
        <v>39</v>
      </c>
      <c r="F32" s="35"/>
      <c r="G32" s="35"/>
      <c r="H32" s="35">
        <f>$G$28/'[1]Fixed data'!$C$7</f>
        <v>0</v>
      </c>
      <c r="I32" s="35">
        <f>$G$28/'[1]Fixed data'!$C$7</f>
        <v>0</v>
      </c>
      <c r="J32" s="35">
        <f>$G$28/'[1]Fixed data'!$C$7</f>
        <v>0</v>
      </c>
      <c r="K32" s="35">
        <f>$G$28/'[1]Fixed data'!$C$7</f>
        <v>0</v>
      </c>
      <c r="L32" s="35">
        <f>$G$28/'[1]Fixed data'!$C$7</f>
        <v>0</v>
      </c>
      <c r="M32" s="35">
        <f>$G$28/'[1]Fixed data'!$C$7</f>
        <v>0</v>
      </c>
      <c r="N32" s="35">
        <f>$G$28/'[1]Fixed data'!$C$7</f>
        <v>0</v>
      </c>
      <c r="O32" s="35">
        <f>$G$28/'[1]Fixed data'!$C$7</f>
        <v>0</v>
      </c>
      <c r="P32" s="35">
        <f>$G$28/'[1]Fixed data'!$C$7</f>
        <v>0</v>
      </c>
      <c r="Q32" s="35">
        <f>$G$28/'[1]Fixed data'!$C$7</f>
        <v>0</v>
      </c>
      <c r="R32" s="35">
        <f>$G$28/'[1]Fixed data'!$C$7</f>
        <v>0</v>
      </c>
      <c r="S32" s="35">
        <f>$G$28/'[1]Fixed data'!$C$7</f>
        <v>0</v>
      </c>
      <c r="T32" s="35">
        <f>$G$28/'[1]Fixed data'!$C$7</f>
        <v>0</v>
      </c>
      <c r="U32" s="35">
        <f>$G$28/'[1]Fixed data'!$C$7</f>
        <v>0</v>
      </c>
      <c r="V32" s="35">
        <f>$G$28/'[1]Fixed data'!$C$7</f>
        <v>0</v>
      </c>
      <c r="W32" s="35">
        <f>$G$28/'[1]Fixed data'!$C$7</f>
        <v>0</v>
      </c>
      <c r="X32" s="35">
        <f>$G$28/'[1]Fixed data'!$C$7</f>
        <v>0</v>
      </c>
      <c r="Y32" s="35">
        <f>$G$28/'[1]Fixed data'!$C$7</f>
        <v>0</v>
      </c>
      <c r="Z32" s="35">
        <f>$G$28/'[1]Fixed data'!$C$7</f>
        <v>0</v>
      </c>
      <c r="AA32" s="35">
        <f>$G$28/'[1]Fixed data'!$C$7</f>
        <v>0</v>
      </c>
      <c r="AB32" s="35">
        <f>$G$28/'[1]Fixed data'!$C$7</f>
        <v>0</v>
      </c>
      <c r="AC32" s="35">
        <f>$G$28/'[1]Fixed data'!$C$7</f>
        <v>0</v>
      </c>
      <c r="AD32" s="35">
        <f>$G$28/'[1]Fixed data'!$C$7</f>
        <v>0</v>
      </c>
      <c r="AE32" s="35">
        <f>$G$28/'[1]Fixed data'!$C$7</f>
        <v>0</v>
      </c>
      <c r="AF32" s="35">
        <f>$G$28/'[1]Fixed data'!$C$7</f>
        <v>0</v>
      </c>
      <c r="AG32" s="35">
        <f>$G$28/'[1]Fixed data'!$C$7</f>
        <v>0</v>
      </c>
      <c r="AH32" s="35">
        <f>$G$28/'[1]Fixed data'!$C$7</f>
        <v>0</v>
      </c>
      <c r="AI32" s="35">
        <f>$G$28/'[1]Fixed data'!$C$7</f>
        <v>0</v>
      </c>
      <c r="AJ32" s="35">
        <f>$G$28/'[1]Fixed data'!$C$7</f>
        <v>0</v>
      </c>
      <c r="AK32" s="35">
        <f>$G$28/'[1]Fixed data'!$C$7</f>
        <v>0</v>
      </c>
      <c r="AL32" s="35">
        <f>$G$28/'[1]Fixed data'!$C$7</f>
        <v>0</v>
      </c>
      <c r="AM32" s="35">
        <f>$G$28/'[1]Fixed data'!$C$7</f>
        <v>0</v>
      </c>
      <c r="AN32" s="35">
        <f>$G$28/'[1]Fixed data'!$C$7</f>
        <v>0</v>
      </c>
      <c r="AO32" s="35">
        <f>$G$28/'[1]Fixed data'!$C$7</f>
        <v>0</v>
      </c>
      <c r="AP32" s="35">
        <f>$G$28/'[1]Fixed data'!$C$7</f>
        <v>0</v>
      </c>
      <c r="AQ32" s="35">
        <f>$G$28/'[1]Fixed data'!$C$7</f>
        <v>0</v>
      </c>
      <c r="AR32" s="35">
        <f>$G$28/'[1]Fixed data'!$C$7</f>
        <v>0</v>
      </c>
      <c r="AS32" s="35">
        <f>$G$28/'[1]Fixed data'!$C$7</f>
        <v>0</v>
      </c>
      <c r="AT32" s="35">
        <f>$G$28/'[1]Fixed data'!$C$7</f>
        <v>0</v>
      </c>
      <c r="AU32" s="35">
        <f>$G$28/'[1]Fixed data'!$C$7</f>
        <v>0</v>
      </c>
      <c r="AV32" s="35">
        <f>$G$28/'[1]Fixed data'!$C$7</f>
        <v>0</v>
      </c>
      <c r="AW32" s="35">
        <f>$G$28/'[1]Fixed data'!$C$7</f>
        <v>0</v>
      </c>
      <c r="AX32" s="35">
        <f>$G$28/'[1]Fixed data'!$C$7</f>
        <v>0</v>
      </c>
      <c r="AY32" s="35">
        <f>$G$28/'[1]Fixed data'!$C$7</f>
        <v>0</v>
      </c>
      <c r="AZ32" s="35">
        <f>$G$28/'[1]Fixed data'!$C$7</f>
        <v>0</v>
      </c>
      <c r="BA32" s="35"/>
      <c r="BB32" s="35"/>
      <c r="BC32" s="35"/>
      <c r="BD32" s="35"/>
    </row>
    <row r="33" spans="1:57" ht="16.5" hidden="1" customHeight="1" outlineLevel="1" x14ac:dyDescent="0.35">
      <c r="A33" s="148"/>
      <c r="B33" s="9" t="s">
        <v>4</v>
      </c>
      <c r="C33" s="11" t="s">
        <v>54</v>
      </c>
      <c r="D33" s="9" t="s">
        <v>39</v>
      </c>
      <c r="F33" s="35"/>
      <c r="G33" s="35"/>
      <c r="H33" s="35"/>
      <c r="I33" s="35">
        <f>$H$28/'[1]Fixed data'!$C$7</f>
        <v>0</v>
      </c>
      <c r="J33" s="35">
        <f>$H$28/'[1]Fixed data'!$C$7</f>
        <v>0</v>
      </c>
      <c r="K33" s="35">
        <f>$H$28/'[1]Fixed data'!$C$7</f>
        <v>0</v>
      </c>
      <c r="L33" s="35">
        <f>$H$28/'[1]Fixed data'!$C$7</f>
        <v>0</v>
      </c>
      <c r="M33" s="35">
        <f>$H$28/'[1]Fixed data'!$C$7</f>
        <v>0</v>
      </c>
      <c r="N33" s="35">
        <f>$H$28/'[1]Fixed data'!$C$7</f>
        <v>0</v>
      </c>
      <c r="O33" s="35">
        <f>$H$28/'[1]Fixed data'!$C$7</f>
        <v>0</v>
      </c>
      <c r="P33" s="35">
        <f>$H$28/'[1]Fixed data'!$C$7</f>
        <v>0</v>
      </c>
      <c r="Q33" s="35">
        <f>$H$28/'[1]Fixed data'!$C$7</f>
        <v>0</v>
      </c>
      <c r="R33" s="35">
        <f>$H$28/'[1]Fixed data'!$C$7</f>
        <v>0</v>
      </c>
      <c r="S33" s="35">
        <f>$H$28/'[1]Fixed data'!$C$7</f>
        <v>0</v>
      </c>
      <c r="T33" s="35">
        <f>$H$28/'[1]Fixed data'!$C$7</f>
        <v>0</v>
      </c>
      <c r="U33" s="35">
        <f>$H$28/'[1]Fixed data'!$C$7</f>
        <v>0</v>
      </c>
      <c r="V33" s="35">
        <f>$H$28/'[1]Fixed data'!$C$7</f>
        <v>0</v>
      </c>
      <c r="W33" s="35">
        <f>$H$28/'[1]Fixed data'!$C$7</f>
        <v>0</v>
      </c>
      <c r="X33" s="35">
        <f>$H$28/'[1]Fixed data'!$C$7</f>
        <v>0</v>
      </c>
      <c r="Y33" s="35">
        <f>$H$28/'[1]Fixed data'!$C$7</f>
        <v>0</v>
      </c>
      <c r="Z33" s="35">
        <f>$H$28/'[1]Fixed data'!$C$7</f>
        <v>0</v>
      </c>
      <c r="AA33" s="35">
        <f>$H$28/'[1]Fixed data'!$C$7</f>
        <v>0</v>
      </c>
      <c r="AB33" s="35">
        <f>$H$28/'[1]Fixed data'!$C$7</f>
        <v>0</v>
      </c>
      <c r="AC33" s="35">
        <f>$H$28/'[1]Fixed data'!$C$7</f>
        <v>0</v>
      </c>
      <c r="AD33" s="35">
        <f>$H$28/'[1]Fixed data'!$C$7</f>
        <v>0</v>
      </c>
      <c r="AE33" s="35">
        <f>$H$28/'[1]Fixed data'!$C$7</f>
        <v>0</v>
      </c>
      <c r="AF33" s="35">
        <f>$H$28/'[1]Fixed data'!$C$7</f>
        <v>0</v>
      </c>
      <c r="AG33" s="35">
        <f>$H$28/'[1]Fixed data'!$C$7</f>
        <v>0</v>
      </c>
      <c r="AH33" s="35">
        <f>$H$28/'[1]Fixed data'!$C$7</f>
        <v>0</v>
      </c>
      <c r="AI33" s="35">
        <f>$H$28/'[1]Fixed data'!$C$7</f>
        <v>0</v>
      </c>
      <c r="AJ33" s="35">
        <f>$H$28/'[1]Fixed data'!$C$7</f>
        <v>0</v>
      </c>
      <c r="AK33" s="35">
        <f>$H$28/'[1]Fixed data'!$C$7</f>
        <v>0</v>
      </c>
      <c r="AL33" s="35">
        <f>$H$28/'[1]Fixed data'!$C$7</f>
        <v>0</v>
      </c>
      <c r="AM33" s="35">
        <f>$H$28/'[1]Fixed data'!$C$7</f>
        <v>0</v>
      </c>
      <c r="AN33" s="35">
        <f>$H$28/'[1]Fixed data'!$C$7</f>
        <v>0</v>
      </c>
      <c r="AO33" s="35">
        <f>$H$28/'[1]Fixed data'!$C$7</f>
        <v>0</v>
      </c>
      <c r="AP33" s="35">
        <f>$H$28/'[1]Fixed data'!$C$7</f>
        <v>0</v>
      </c>
      <c r="AQ33" s="35">
        <f>$H$28/'[1]Fixed data'!$C$7</f>
        <v>0</v>
      </c>
      <c r="AR33" s="35">
        <f>$H$28/'[1]Fixed data'!$C$7</f>
        <v>0</v>
      </c>
      <c r="AS33" s="35">
        <f>$H$28/'[1]Fixed data'!$C$7</f>
        <v>0</v>
      </c>
      <c r="AT33" s="35">
        <f>$H$28/'[1]Fixed data'!$C$7</f>
        <v>0</v>
      </c>
      <c r="AU33" s="35">
        <f>$H$28/'[1]Fixed data'!$C$7</f>
        <v>0</v>
      </c>
      <c r="AV33" s="35">
        <f>$H$28/'[1]Fixed data'!$C$7</f>
        <v>0</v>
      </c>
      <c r="AW33" s="35">
        <f>$H$28/'[1]Fixed data'!$C$7</f>
        <v>0</v>
      </c>
      <c r="AX33" s="35">
        <f>$H$28/'[1]Fixed data'!$C$7</f>
        <v>0</v>
      </c>
      <c r="AY33" s="35">
        <f>$H$28/'[1]Fixed data'!$C$7</f>
        <v>0</v>
      </c>
      <c r="AZ33" s="35">
        <f>$H$28/'[1]Fixed data'!$C$7</f>
        <v>0</v>
      </c>
      <c r="BA33" s="35">
        <f>$H$28/'[1]Fixed data'!$C$7</f>
        <v>0</v>
      </c>
      <c r="BB33" s="35"/>
      <c r="BC33" s="35"/>
      <c r="BD33" s="35"/>
    </row>
    <row r="34" spans="1:57" ht="16.5" hidden="1" customHeight="1" outlineLevel="1" x14ac:dyDescent="0.35">
      <c r="A34" s="148"/>
      <c r="B34" s="9" t="s">
        <v>5</v>
      </c>
      <c r="C34" s="11" t="s">
        <v>55</v>
      </c>
      <c r="D34" s="9" t="s">
        <v>39</v>
      </c>
      <c r="F34" s="35"/>
      <c r="G34" s="35"/>
      <c r="H34" s="35"/>
      <c r="I34" s="35"/>
      <c r="J34" s="35">
        <f>$I$28/'[1]Fixed data'!$C$7</f>
        <v>0</v>
      </c>
      <c r="K34" s="35">
        <f>$I$28/'[1]Fixed data'!$C$7</f>
        <v>0</v>
      </c>
      <c r="L34" s="35">
        <f>$I$28/'[1]Fixed data'!$C$7</f>
        <v>0</v>
      </c>
      <c r="M34" s="35">
        <f>$I$28/'[1]Fixed data'!$C$7</f>
        <v>0</v>
      </c>
      <c r="N34" s="35">
        <f>$I$28/'[1]Fixed data'!$C$7</f>
        <v>0</v>
      </c>
      <c r="O34" s="35">
        <f>$I$28/'[1]Fixed data'!$C$7</f>
        <v>0</v>
      </c>
      <c r="P34" s="35">
        <f>$I$28/'[1]Fixed data'!$C$7</f>
        <v>0</v>
      </c>
      <c r="Q34" s="35">
        <f>$I$28/'[1]Fixed data'!$C$7</f>
        <v>0</v>
      </c>
      <c r="R34" s="35">
        <f>$I$28/'[1]Fixed data'!$C$7</f>
        <v>0</v>
      </c>
      <c r="S34" s="35">
        <f>$I$28/'[1]Fixed data'!$C$7</f>
        <v>0</v>
      </c>
      <c r="T34" s="35">
        <f>$I$28/'[1]Fixed data'!$C$7</f>
        <v>0</v>
      </c>
      <c r="U34" s="35">
        <f>$I$28/'[1]Fixed data'!$C$7</f>
        <v>0</v>
      </c>
      <c r="V34" s="35">
        <f>$I$28/'[1]Fixed data'!$C$7</f>
        <v>0</v>
      </c>
      <c r="W34" s="35">
        <f>$I$28/'[1]Fixed data'!$C$7</f>
        <v>0</v>
      </c>
      <c r="X34" s="35">
        <f>$I$28/'[1]Fixed data'!$C$7</f>
        <v>0</v>
      </c>
      <c r="Y34" s="35">
        <f>$I$28/'[1]Fixed data'!$C$7</f>
        <v>0</v>
      </c>
      <c r="Z34" s="35">
        <f>$I$28/'[1]Fixed data'!$C$7</f>
        <v>0</v>
      </c>
      <c r="AA34" s="35">
        <f>$I$28/'[1]Fixed data'!$C$7</f>
        <v>0</v>
      </c>
      <c r="AB34" s="35">
        <f>$I$28/'[1]Fixed data'!$C$7</f>
        <v>0</v>
      </c>
      <c r="AC34" s="35">
        <f>$I$28/'[1]Fixed data'!$C$7</f>
        <v>0</v>
      </c>
      <c r="AD34" s="35">
        <f>$I$28/'[1]Fixed data'!$C$7</f>
        <v>0</v>
      </c>
      <c r="AE34" s="35">
        <f>$I$28/'[1]Fixed data'!$C$7</f>
        <v>0</v>
      </c>
      <c r="AF34" s="35">
        <f>$I$28/'[1]Fixed data'!$C$7</f>
        <v>0</v>
      </c>
      <c r="AG34" s="35">
        <f>$I$28/'[1]Fixed data'!$C$7</f>
        <v>0</v>
      </c>
      <c r="AH34" s="35">
        <f>$I$28/'[1]Fixed data'!$C$7</f>
        <v>0</v>
      </c>
      <c r="AI34" s="35">
        <f>$I$28/'[1]Fixed data'!$C$7</f>
        <v>0</v>
      </c>
      <c r="AJ34" s="35">
        <f>$I$28/'[1]Fixed data'!$C$7</f>
        <v>0</v>
      </c>
      <c r="AK34" s="35">
        <f>$I$28/'[1]Fixed data'!$C$7</f>
        <v>0</v>
      </c>
      <c r="AL34" s="35">
        <f>$I$28/'[1]Fixed data'!$C$7</f>
        <v>0</v>
      </c>
      <c r="AM34" s="35">
        <f>$I$28/'[1]Fixed data'!$C$7</f>
        <v>0</v>
      </c>
      <c r="AN34" s="35">
        <f>$I$28/'[1]Fixed data'!$C$7</f>
        <v>0</v>
      </c>
      <c r="AO34" s="35">
        <f>$I$28/'[1]Fixed data'!$C$7</f>
        <v>0</v>
      </c>
      <c r="AP34" s="35">
        <f>$I$28/'[1]Fixed data'!$C$7</f>
        <v>0</v>
      </c>
      <c r="AQ34" s="35">
        <f>$I$28/'[1]Fixed data'!$C$7</f>
        <v>0</v>
      </c>
      <c r="AR34" s="35">
        <f>$I$28/'[1]Fixed data'!$C$7</f>
        <v>0</v>
      </c>
      <c r="AS34" s="35">
        <f>$I$28/'[1]Fixed data'!$C$7</f>
        <v>0</v>
      </c>
      <c r="AT34" s="35">
        <f>$I$28/'[1]Fixed data'!$C$7</f>
        <v>0</v>
      </c>
      <c r="AU34" s="35">
        <f>$I$28/'[1]Fixed data'!$C$7</f>
        <v>0</v>
      </c>
      <c r="AV34" s="35">
        <f>$I$28/'[1]Fixed data'!$C$7</f>
        <v>0</v>
      </c>
      <c r="AW34" s="35">
        <f>$I$28/'[1]Fixed data'!$C$7</f>
        <v>0</v>
      </c>
      <c r="AX34" s="35">
        <f>$I$28/'[1]Fixed data'!$C$7</f>
        <v>0</v>
      </c>
      <c r="AY34" s="35">
        <f>$I$28/'[1]Fixed data'!$C$7</f>
        <v>0</v>
      </c>
      <c r="AZ34" s="35">
        <f>$I$28/'[1]Fixed data'!$C$7</f>
        <v>0</v>
      </c>
      <c r="BA34" s="35">
        <f>$I$28/'[1]Fixed data'!$C$7</f>
        <v>0</v>
      </c>
      <c r="BB34" s="35">
        <f>$I$28/'[1]Fixed data'!$C$7</f>
        <v>0</v>
      </c>
      <c r="BC34" s="35"/>
      <c r="BD34" s="35"/>
    </row>
    <row r="35" spans="1:57" ht="16.5" hidden="1" customHeight="1" outlineLevel="1" x14ac:dyDescent="0.35">
      <c r="A35" s="148"/>
      <c r="B35" s="9" t="s">
        <v>6</v>
      </c>
      <c r="C35" s="11" t="s">
        <v>56</v>
      </c>
      <c r="D35" s="9" t="s">
        <v>39</v>
      </c>
      <c r="F35" s="35"/>
      <c r="G35" s="35"/>
      <c r="H35" s="35"/>
      <c r="I35" s="35"/>
      <c r="J35" s="35"/>
      <c r="K35" s="35">
        <f>$J$28/'[1]Fixed data'!$C$7</f>
        <v>0</v>
      </c>
      <c r="L35" s="35">
        <f>$J$28/'[1]Fixed data'!$C$7</f>
        <v>0</v>
      </c>
      <c r="M35" s="35">
        <f>$J$28/'[1]Fixed data'!$C$7</f>
        <v>0</v>
      </c>
      <c r="N35" s="35">
        <f>$J$28/'[1]Fixed data'!$C$7</f>
        <v>0</v>
      </c>
      <c r="O35" s="35">
        <f>$J$28/'[1]Fixed data'!$C$7</f>
        <v>0</v>
      </c>
      <c r="P35" s="35">
        <f>$J$28/'[1]Fixed data'!$C$7</f>
        <v>0</v>
      </c>
      <c r="Q35" s="35">
        <f>$J$28/'[1]Fixed data'!$C$7</f>
        <v>0</v>
      </c>
      <c r="R35" s="35">
        <f>$J$28/'[1]Fixed data'!$C$7</f>
        <v>0</v>
      </c>
      <c r="S35" s="35">
        <f>$J$28/'[1]Fixed data'!$C$7</f>
        <v>0</v>
      </c>
      <c r="T35" s="35">
        <f>$J$28/'[1]Fixed data'!$C$7</f>
        <v>0</v>
      </c>
      <c r="U35" s="35">
        <f>$J$28/'[1]Fixed data'!$C$7</f>
        <v>0</v>
      </c>
      <c r="V35" s="35">
        <f>$J$28/'[1]Fixed data'!$C$7</f>
        <v>0</v>
      </c>
      <c r="W35" s="35">
        <f>$J$28/'[1]Fixed data'!$C$7</f>
        <v>0</v>
      </c>
      <c r="X35" s="35">
        <f>$J$28/'[1]Fixed data'!$C$7</f>
        <v>0</v>
      </c>
      <c r="Y35" s="35">
        <f>$J$28/'[1]Fixed data'!$C$7</f>
        <v>0</v>
      </c>
      <c r="Z35" s="35">
        <f>$J$28/'[1]Fixed data'!$C$7</f>
        <v>0</v>
      </c>
      <c r="AA35" s="35">
        <f>$J$28/'[1]Fixed data'!$C$7</f>
        <v>0</v>
      </c>
      <c r="AB35" s="35">
        <f>$J$28/'[1]Fixed data'!$C$7</f>
        <v>0</v>
      </c>
      <c r="AC35" s="35">
        <f>$J$28/'[1]Fixed data'!$C$7</f>
        <v>0</v>
      </c>
      <c r="AD35" s="35">
        <f>$J$28/'[1]Fixed data'!$C$7</f>
        <v>0</v>
      </c>
      <c r="AE35" s="35">
        <f>$J$28/'[1]Fixed data'!$C$7</f>
        <v>0</v>
      </c>
      <c r="AF35" s="35">
        <f>$J$28/'[1]Fixed data'!$C$7</f>
        <v>0</v>
      </c>
      <c r="AG35" s="35">
        <f>$J$28/'[1]Fixed data'!$C$7</f>
        <v>0</v>
      </c>
      <c r="AH35" s="35">
        <f>$J$28/'[1]Fixed data'!$C$7</f>
        <v>0</v>
      </c>
      <c r="AI35" s="35">
        <f>$J$28/'[1]Fixed data'!$C$7</f>
        <v>0</v>
      </c>
      <c r="AJ35" s="35">
        <f>$J$28/'[1]Fixed data'!$C$7</f>
        <v>0</v>
      </c>
      <c r="AK35" s="35">
        <f>$J$28/'[1]Fixed data'!$C$7</f>
        <v>0</v>
      </c>
      <c r="AL35" s="35">
        <f>$J$28/'[1]Fixed data'!$C$7</f>
        <v>0</v>
      </c>
      <c r="AM35" s="35">
        <f>$J$28/'[1]Fixed data'!$C$7</f>
        <v>0</v>
      </c>
      <c r="AN35" s="35">
        <f>$J$28/'[1]Fixed data'!$C$7</f>
        <v>0</v>
      </c>
      <c r="AO35" s="35">
        <f>$J$28/'[1]Fixed data'!$C$7</f>
        <v>0</v>
      </c>
      <c r="AP35" s="35">
        <f>$J$28/'[1]Fixed data'!$C$7</f>
        <v>0</v>
      </c>
      <c r="AQ35" s="35">
        <f>$J$28/'[1]Fixed data'!$C$7</f>
        <v>0</v>
      </c>
      <c r="AR35" s="35">
        <f>$J$28/'[1]Fixed data'!$C$7</f>
        <v>0</v>
      </c>
      <c r="AS35" s="35">
        <f>$J$28/'[1]Fixed data'!$C$7</f>
        <v>0</v>
      </c>
      <c r="AT35" s="35">
        <f>$J$28/'[1]Fixed data'!$C$7</f>
        <v>0</v>
      </c>
      <c r="AU35" s="35">
        <f>$J$28/'[1]Fixed data'!$C$7</f>
        <v>0</v>
      </c>
      <c r="AV35" s="35">
        <f>$J$28/'[1]Fixed data'!$C$7</f>
        <v>0</v>
      </c>
      <c r="AW35" s="35">
        <f>$J$28/'[1]Fixed data'!$C$7</f>
        <v>0</v>
      </c>
      <c r="AX35" s="35">
        <f>$J$28/'[1]Fixed data'!$C$7</f>
        <v>0</v>
      </c>
      <c r="AY35" s="35">
        <f>$J$28/'[1]Fixed data'!$C$7</f>
        <v>0</v>
      </c>
      <c r="AZ35" s="35">
        <f>$J$28/'[1]Fixed data'!$C$7</f>
        <v>0</v>
      </c>
      <c r="BA35" s="35">
        <f>$J$28/'[1]Fixed data'!$C$7</f>
        <v>0</v>
      </c>
      <c r="BB35" s="35">
        <f>$J$28/'[1]Fixed data'!$C$7</f>
        <v>0</v>
      </c>
      <c r="BC35" s="35">
        <f>$J$28/'[1]Fixed data'!$C$7</f>
        <v>0</v>
      </c>
      <c r="BD35" s="35"/>
    </row>
    <row r="36" spans="1:57" ht="16.5" hidden="1" customHeight="1" outlineLevel="1" x14ac:dyDescent="0.35">
      <c r="A36" s="148"/>
      <c r="B36" s="9" t="s">
        <v>31</v>
      </c>
      <c r="C36" s="11" t="s">
        <v>57</v>
      </c>
      <c r="D36" s="9" t="s">
        <v>39</v>
      </c>
      <c r="F36" s="35"/>
      <c r="G36" s="35"/>
      <c r="H36" s="35"/>
      <c r="I36" s="35"/>
      <c r="J36" s="35"/>
      <c r="K36" s="35"/>
      <c r="L36" s="35">
        <f>$K$28/'[1]Fixed data'!$C$7</f>
        <v>0</v>
      </c>
      <c r="M36" s="35">
        <f>$K$28/'[1]Fixed data'!$C$7</f>
        <v>0</v>
      </c>
      <c r="N36" s="35">
        <f>$K$28/'[1]Fixed data'!$C$7</f>
        <v>0</v>
      </c>
      <c r="O36" s="35">
        <f>$K$28/'[1]Fixed data'!$C$7</f>
        <v>0</v>
      </c>
      <c r="P36" s="35">
        <f>$K$28/'[1]Fixed data'!$C$7</f>
        <v>0</v>
      </c>
      <c r="Q36" s="35">
        <f>$K$28/'[1]Fixed data'!$C$7</f>
        <v>0</v>
      </c>
      <c r="R36" s="35">
        <f>$K$28/'[1]Fixed data'!$C$7</f>
        <v>0</v>
      </c>
      <c r="S36" s="35">
        <f>$K$28/'[1]Fixed data'!$C$7</f>
        <v>0</v>
      </c>
      <c r="T36" s="35">
        <f>$K$28/'[1]Fixed data'!$C$7</f>
        <v>0</v>
      </c>
      <c r="U36" s="35">
        <f>$K$28/'[1]Fixed data'!$C$7</f>
        <v>0</v>
      </c>
      <c r="V36" s="35">
        <f>$K$28/'[1]Fixed data'!$C$7</f>
        <v>0</v>
      </c>
      <c r="W36" s="35">
        <f>$K$28/'[1]Fixed data'!$C$7</f>
        <v>0</v>
      </c>
      <c r="X36" s="35">
        <f>$K$28/'[1]Fixed data'!$C$7</f>
        <v>0</v>
      </c>
      <c r="Y36" s="35">
        <f>$K$28/'[1]Fixed data'!$C$7</f>
        <v>0</v>
      </c>
      <c r="Z36" s="35">
        <f>$K$28/'[1]Fixed data'!$C$7</f>
        <v>0</v>
      </c>
      <c r="AA36" s="35">
        <f>$K$28/'[1]Fixed data'!$C$7</f>
        <v>0</v>
      </c>
      <c r="AB36" s="35">
        <f>$K$28/'[1]Fixed data'!$C$7</f>
        <v>0</v>
      </c>
      <c r="AC36" s="35">
        <f>$K$28/'[1]Fixed data'!$C$7</f>
        <v>0</v>
      </c>
      <c r="AD36" s="35">
        <f>$K$28/'[1]Fixed data'!$C$7</f>
        <v>0</v>
      </c>
      <c r="AE36" s="35">
        <f>$K$28/'[1]Fixed data'!$C$7</f>
        <v>0</v>
      </c>
      <c r="AF36" s="35">
        <f>$K$28/'[1]Fixed data'!$C$7</f>
        <v>0</v>
      </c>
      <c r="AG36" s="35">
        <f>$K$28/'[1]Fixed data'!$C$7</f>
        <v>0</v>
      </c>
      <c r="AH36" s="35">
        <f>$K$28/'[1]Fixed data'!$C$7</f>
        <v>0</v>
      </c>
      <c r="AI36" s="35">
        <f>$K$28/'[1]Fixed data'!$C$7</f>
        <v>0</v>
      </c>
      <c r="AJ36" s="35">
        <f>$K$28/'[1]Fixed data'!$C$7</f>
        <v>0</v>
      </c>
      <c r="AK36" s="35">
        <f>$K$28/'[1]Fixed data'!$C$7</f>
        <v>0</v>
      </c>
      <c r="AL36" s="35">
        <f>$K$28/'[1]Fixed data'!$C$7</f>
        <v>0</v>
      </c>
      <c r="AM36" s="35">
        <f>$K$28/'[1]Fixed data'!$C$7</f>
        <v>0</v>
      </c>
      <c r="AN36" s="35">
        <f>$K$28/'[1]Fixed data'!$C$7</f>
        <v>0</v>
      </c>
      <c r="AO36" s="35">
        <f>$K$28/'[1]Fixed data'!$C$7</f>
        <v>0</v>
      </c>
      <c r="AP36" s="35">
        <f>$K$28/'[1]Fixed data'!$C$7</f>
        <v>0</v>
      </c>
      <c r="AQ36" s="35">
        <f>$K$28/'[1]Fixed data'!$C$7</f>
        <v>0</v>
      </c>
      <c r="AR36" s="35">
        <f>$K$28/'[1]Fixed data'!$C$7</f>
        <v>0</v>
      </c>
      <c r="AS36" s="35">
        <f>$K$28/'[1]Fixed data'!$C$7</f>
        <v>0</v>
      </c>
      <c r="AT36" s="35">
        <f>$K$28/'[1]Fixed data'!$C$7</f>
        <v>0</v>
      </c>
      <c r="AU36" s="35">
        <f>$K$28/'[1]Fixed data'!$C$7</f>
        <v>0</v>
      </c>
      <c r="AV36" s="35">
        <f>$K$28/'[1]Fixed data'!$C$7</f>
        <v>0</v>
      </c>
      <c r="AW36" s="35">
        <f>$K$28/'[1]Fixed data'!$C$7</f>
        <v>0</v>
      </c>
      <c r="AX36" s="35">
        <f>$K$28/'[1]Fixed data'!$C$7</f>
        <v>0</v>
      </c>
      <c r="AY36" s="35">
        <f>$K$28/'[1]Fixed data'!$C$7</f>
        <v>0</v>
      </c>
      <c r="AZ36" s="35">
        <f>$K$28/'[1]Fixed data'!$C$7</f>
        <v>0</v>
      </c>
      <c r="BA36" s="35">
        <f>$K$28/'[1]Fixed data'!$C$7</f>
        <v>0</v>
      </c>
      <c r="BB36" s="35">
        <f>$K$28/'[1]Fixed data'!$C$7</f>
        <v>0</v>
      </c>
      <c r="BC36" s="35">
        <f>$K$28/'[1]Fixed data'!$C$7</f>
        <v>0</v>
      </c>
      <c r="BD36" s="35">
        <f>$K$28/'[1]Fixed data'!$C$7</f>
        <v>0</v>
      </c>
    </row>
    <row r="37" spans="1:57" ht="16.5" hidden="1" customHeight="1" outlineLevel="1" x14ac:dyDescent="0.35">
      <c r="A37" s="148"/>
      <c r="B37" s="9" t="s">
        <v>32</v>
      </c>
      <c r="C37" s="11" t="s">
        <v>58</v>
      </c>
      <c r="D37" s="9" t="s">
        <v>39</v>
      </c>
      <c r="F37" s="35"/>
      <c r="G37" s="35"/>
      <c r="H37" s="35"/>
      <c r="I37" s="35"/>
      <c r="J37" s="35"/>
      <c r="K37" s="35"/>
      <c r="L37" s="35"/>
      <c r="M37" s="35">
        <f>$L$28/'[1]Fixed data'!$C$7</f>
        <v>0</v>
      </c>
      <c r="N37" s="35">
        <f>$L$28/'[1]Fixed data'!$C$7</f>
        <v>0</v>
      </c>
      <c r="O37" s="35">
        <f>$L$28/'[1]Fixed data'!$C$7</f>
        <v>0</v>
      </c>
      <c r="P37" s="35">
        <f>$L$28/'[1]Fixed data'!$C$7</f>
        <v>0</v>
      </c>
      <c r="Q37" s="35">
        <f>$L$28/'[1]Fixed data'!$C$7</f>
        <v>0</v>
      </c>
      <c r="R37" s="35">
        <f>$L$28/'[1]Fixed data'!$C$7</f>
        <v>0</v>
      </c>
      <c r="S37" s="35">
        <f>$L$28/'[1]Fixed data'!$C$7</f>
        <v>0</v>
      </c>
      <c r="T37" s="35">
        <f>$L$28/'[1]Fixed data'!$C$7</f>
        <v>0</v>
      </c>
      <c r="U37" s="35">
        <f>$L$28/'[1]Fixed data'!$C$7</f>
        <v>0</v>
      </c>
      <c r="V37" s="35">
        <f>$L$28/'[1]Fixed data'!$C$7</f>
        <v>0</v>
      </c>
      <c r="W37" s="35">
        <f>$L$28/'[1]Fixed data'!$C$7</f>
        <v>0</v>
      </c>
      <c r="X37" s="35">
        <f>$L$28/'[1]Fixed data'!$C$7</f>
        <v>0</v>
      </c>
      <c r="Y37" s="35">
        <f>$L$28/'[1]Fixed data'!$C$7</f>
        <v>0</v>
      </c>
      <c r="Z37" s="35">
        <f>$L$28/'[1]Fixed data'!$C$7</f>
        <v>0</v>
      </c>
      <c r="AA37" s="35">
        <f>$L$28/'[1]Fixed data'!$C$7</f>
        <v>0</v>
      </c>
      <c r="AB37" s="35">
        <f>$L$28/'[1]Fixed data'!$C$7</f>
        <v>0</v>
      </c>
      <c r="AC37" s="35">
        <f>$L$28/'[1]Fixed data'!$C$7</f>
        <v>0</v>
      </c>
      <c r="AD37" s="35">
        <f>$L$28/'[1]Fixed data'!$C$7</f>
        <v>0</v>
      </c>
      <c r="AE37" s="35">
        <f>$L$28/'[1]Fixed data'!$C$7</f>
        <v>0</v>
      </c>
      <c r="AF37" s="35">
        <f>$L$28/'[1]Fixed data'!$C$7</f>
        <v>0</v>
      </c>
      <c r="AG37" s="35">
        <f>$L$28/'[1]Fixed data'!$C$7</f>
        <v>0</v>
      </c>
      <c r="AH37" s="35">
        <f>$L$28/'[1]Fixed data'!$C$7</f>
        <v>0</v>
      </c>
      <c r="AI37" s="35">
        <f>$L$28/'[1]Fixed data'!$C$7</f>
        <v>0</v>
      </c>
      <c r="AJ37" s="35">
        <f>$L$28/'[1]Fixed data'!$C$7</f>
        <v>0</v>
      </c>
      <c r="AK37" s="35">
        <f>$L$28/'[1]Fixed data'!$C$7</f>
        <v>0</v>
      </c>
      <c r="AL37" s="35">
        <f>$L$28/'[1]Fixed data'!$C$7</f>
        <v>0</v>
      </c>
      <c r="AM37" s="35">
        <f>$L$28/'[1]Fixed data'!$C$7</f>
        <v>0</v>
      </c>
      <c r="AN37" s="35">
        <f>$L$28/'[1]Fixed data'!$C$7</f>
        <v>0</v>
      </c>
      <c r="AO37" s="35">
        <f>$L$28/'[1]Fixed data'!$C$7</f>
        <v>0</v>
      </c>
      <c r="AP37" s="35">
        <f>$L$28/'[1]Fixed data'!$C$7</f>
        <v>0</v>
      </c>
      <c r="AQ37" s="35">
        <f>$L$28/'[1]Fixed data'!$C$7</f>
        <v>0</v>
      </c>
      <c r="AR37" s="35">
        <f>$L$28/'[1]Fixed data'!$C$7</f>
        <v>0</v>
      </c>
      <c r="AS37" s="35">
        <f>$L$28/'[1]Fixed data'!$C$7</f>
        <v>0</v>
      </c>
      <c r="AT37" s="35">
        <f>$L$28/'[1]Fixed data'!$C$7</f>
        <v>0</v>
      </c>
      <c r="AU37" s="35">
        <f>$L$28/'[1]Fixed data'!$C$7</f>
        <v>0</v>
      </c>
      <c r="AV37" s="35">
        <f>$L$28/'[1]Fixed data'!$C$7</f>
        <v>0</v>
      </c>
      <c r="AW37" s="35">
        <f>$L$28/'[1]Fixed data'!$C$7</f>
        <v>0</v>
      </c>
      <c r="AX37" s="35">
        <f>$L$28/'[1]Fixed data'!$C$7</f>
        <v>0</v>
      </c>
      <c r="AY37" s="35">
        <f>$L$28/'[1]Fixed data'!$C$7</f>
        <v>0</v>
      </c>
      <c r="AZ37" s="35">
        <f>$L$28/'[1]Fixed data'!$C$7</f>
        <v>0</v>
      </c>
      <c r="BA37" s="35">
        <f>$L$28/'[1]Fixed data'!$C$7</f>
        <v>0</v>
      </c>
      <c r="BB37" s="35">
        <f>$L$28/'[1]Fixed data'!$C$7</f>
        <v>0</v>
      </c>
      <c r="BC37" s="35">
        <f>$L$28/'[1]Fixed data'!$C$7</f>
        <v>0</v>
      </c>
      <c r="BD37" s="35">
        <f>$L$28/'[1]Fixed data'!$C$7</f>
        <v>0</v>
      </c>
    </row>
    <row r="38" spans="1:57" ht="16.5" hidden="1" customHeight="1" outlineLevel="1" x14ac:dyDescent="0.35">
      <c r="A38" s="148"/>
      <c r="B38" s="9" t="s">
        <v>108</v>
      </c>
      <c r="C38" s="11" t="s">
        <v>130</v>
      </c>
      <c r="D38" s="9" t="s">
        <v>39</v>
      </c>
      <c r="F38" s="35"/>
      <c r="G38" s="35"/>
      <c r="H38" s="35"/>
      <c r="I38" s="35"/>
      <c r="J38" s="35"/>
      <c r="K38" s="35"/>
      <c r="L38" s="35"/>
      <c r="M38" s="35"/>
      <c r="N38" s="35">
        <f>$M$28/'[1]Fixed data'!$C$7</f>
        <v>0</v>
      </c>
      <c r="O38" s="35">
        <f>$M$28/'[1]Fixed data'!$C$7</f>
        <v>0</v>
      </c>
      <c r="P38" s="35">
        <f>$M$28/'[1]Fixed data'!$C$7</f>
        <v>0</v>
      </c>
      <c r="Q38" s="35">
        <f>$M$28/'[1]Fixed data'!$C$7</f>
        <v>0</v>
      </c>
      <c r="R38" s="35">
        <f>$M$28/'[1]Fixed data'!$C$7</f>
        <v>0</v>
      </c>
      <c r="S38" s="35">
        <f>$M$28/'[1]Fixed data'!$C$7</f>
        <v>0</v>
      </c>
      <c r="T38" s="35">
        <f>$M$28/'[1]Fixed data'!$C$7</f>
        <v>0</v>
      </c>
      <c r="U38" s="35">
        <f>$M$28/'[1]Fixed data'!$C$7</f>
        <v>0</v>
      </c>
      <c r="V38" s="35">
        <f>$M$28/'[1]Fixed data'!$C$7</f>
        <v>0</v>
      </c>
      <c r="W38" s="35">
        <f>$M$28/'[1]Fixed data'!$C$7</f>
        <v>0</v>
      </c>
      <c r="X38" s="35">
        <f>$M$28/'[1]Fixed data'!$C$7</f>
        <v>0</v>
      </c>
      <c r="Y38" s="35">
        <f>$M$28/'[1]Fixed data'!$C$7</f>
        <v>0</v>
      </c>
      <c r="Z38" s="35">
        <f>$M$28/'[1]Fixed data'!$C$7</f>
        <v>0</v>
      </c>
      <c r="AA38" s="35">
        <f>$M$28/'[1]Fixed data'!$C$7</f>
        <v>0</v>
      </c>
      <c r="AB38" s="35">
        <f>$M$28/'[1]Fixed data'!$C$7</f>
        <v>0</v>
      </c>
      <c r="AC38" s="35">
        <f>$M$28/'[1]Fixed data'!$C$7</f>
        <v>0</v>
      </c>
      <c r="AD38" s="35">
        <f>$M$28/'[1]Fixed data'!$C$7</f>
        <v>0</v>
      </c>
      <c r="AE38" s="35">
        <f>$M$28/'[1]Fixed data'!$C$7</f>
        <v>0</v>
      </c>
      <c r="AF38" s="35">
        <f>$M$28/'[1]Fixed data'!$C$7</f>
        <v>0</v>
      </c>
      <c r="AG38" s="35">
        <f>$M$28/'[1]Fixed data'!$C$7</f>
        <v>0</v>
      </c>
      <c r="AH38" s="35">
        <f>$M$28/'[1]Fixed data'!$C$7</f>
        <v>0</v>
      </c>
      <c r="AI38" s="35">
        <f>$M$28/'[1]Fixed data'!$C$7</f>
        <v>0</v>
      </c>
      <c r="AJ38" s="35">
        <f>$M$28/'[1]Fixed data'!$C$7</f>
        <v>0</v>
      </c>
      <c r="AK38" s="35">
        <f>$M$28/'[1]Fixed data'!$C$7</f>
        <v>0</v>
      </c>
      <c r="AL38" s="35">
        <f>$M$28/'[1]Fixed data'!$C$7</f>
        <v>0</v>
      </c>
      <c r="AM38" s="35">
        <f>$M$28/'[1]Fixed data'!$C$7</f>
        <v>0</v>
      </c>
      <c r="AN38" s="35">
        <f>$M$28/'[1]Fixed data'!$C$7</f>
        <v>0</v>
      </c>
      <c r="AO38" s="35">
        <f>$M$28/'[1]Fixed data'!$C$7</f>
        <v>0</v>
      </c>
      <c r="AP38" s="35">
        <f>$M$28/'[1]Fixed data'!$C$7</f>
        <v>0</v>
      </c>
      <c r="AQ38" s="35">
        <f>$M$28/'[1]Fixed data'!$C$7</f>
        <v>0</v>
      </c>
      <c r="AR38" s="35">
        <f>$M$28/'[1]Fixed data'!$C$7</f>
        <v>0</v>
      </c>
      <c r="AS38" s="35">
        <f>$M$28/'[1]Fixed data'!$C$7</f>
        <v>0</v>
      </c>
      <c r="AT38" s="35">
        <f>$M$28/'[1]Fixed data'!$C$7</f>
        <v>0</v>
      </c>
      <c r="AU38" s="35">
        <f>$M$28/'[1]Fixed data'!$C$7</f>
        <v>0</v>
      </c>
      <c r="AV38" s="35">
        <f>$M$28/'[1]Fixed data'!$C$7</f>
        <v>0</v>
      </c>
      <c r="AW38" s="35">
        <f>$M$28/'[1]Fixed data'!$C$7</f>
        <v>0</v>
      </c>
      <c r="AX38" s="35">
        <f>$M$28/'[1]Fixed data'!$C$7</f>
        <v>0</v>
      </c>
      <c r="AY38" s="35">
        <f>$M$28/'[1]Fixed data'!$C$7</f>
        <v>0</v>
      </c>
      <c r="AZ38" s="35">
        <f>$M$28/'[1]Fixed data'!$C$7</f>
        <v>0</v>
      </c>
      <c r="BA38" s="35">
        <f>$M$28/'[1]Fixed data'!$C$7</f>
        <v>0</v>
      </c>
      <c r="BB38" s="35">
        <f>$M$28/'[1]Fixed data'!$C$7</f>
        <v>0</v>
      </c>
      <c r="BC38" s="35">
        <f>$M$28/'[1]Fixed data'!$C$7</f>
        <v>0</v>
      </c>
      <c r="BD38" s="35">
        <f>$M$28/'[1]Fixed data'!$C$7</f>
        <v>0</v>
      </c>
      <c r="BE38" s="35"/>
    </row>
    <row r="39" spans="1:57" ht="16.5" hidden="1" customHeight="1" outlineLevel="1" x14ac:dyDescent="0.35">
      <c r="A39" s="148"/>
      <c r="B39" s="9" t="s">
        <v>109</v>
      </c>
      <c r="C39" s="11" t="s">
        <v>131</v>
      </c>
      <c r="D39" s="9" t="s">
        <v>39</v>
      </c>
      <c r="F39" s="35"/>
      <c r="G39" s="35"/>
      <c r="H39" s="35"/>
      <c r="I39" s="35"/>
      <c r="J39" s="35"/>
      <c r="K39" s="35"/>
      <c r="L39" s="35"/>
      <c r="M39" s="35"/>
      <c r="N39" s="35"/>
      <c r="O39" s="35">
        <f>$N$28/'[1]Fixed data'!$C$7</f>
        <v>0</v>
      </c>
      <c r="P39" s="35">
        <f>$N$28/'[1]Fixed data'!$C$7</f>
        <v>0</v>
      </c>
      <c r="Q39" s="35">
        <f>$N$28/'[1]Fixed data'!$C$7</f>
        <v>0</v>
      </c>
      <c r="R39" s="35">
        <f>$N$28/'[1]Fixed data'!$C$7</f>
        <v>0</v>
      </c>
      <c r="S39" s="35">
        <f>$N$28/'[1]Fixed data'!$C$7</f>
        <v>0</v>
      </c>
      <c r="T39" s="35">
        <f>$N$28/'[1]Fixed data'!$C$7</f>
        <v>0</v>
      </c>
      <c r="U39" s="35">
        <f>$N$28/'[1]Fixed data'!$C$7</f>
        <v>0</v>
      </c>
      <c r="V39" s="35">
        <f>$N$28/'[1]Fixed data'!$C$7</f>
        <v>0</v>
      </c>
      <c r="W39" s="35">
        <f>$N$28/'[1]Fixed data'!$C$7</f>
        <v>0</v>
      </c>
      <c r="X39" s="35">
        <f>$N$28/'[1]Fixed data'!$C$7</f>
        <v>0</v>
      </c>
      <c r="Y39" s="35">
        <f>$N$28/'[1]Fixed data'!$C$7</f>
        <v>0</v>
      </c>
      <c r="Z39" s="35">
        <f>$N$28/'[1]Fixed data'!$C$7</f>
        <v>0</v>
      </c>
      <c r="AA39" s="35">
        <f>$N$28/'[1]Fixed data'!$C$7</f>
        <v>0</v>
      </c>
      <c r="AB39" s="35">
        <f>$N$28/'[1]Fixed data'!$C$7</f>
        <v>0</v>
      </c>
      <c r="AC39" s="35">
        <f>$N$28/'[1]Fixed data'!$C$7</f>
        <v>0</v>
      </c>
      <c r="AD39" s="35">
        <f>$N$28/'[1]Fixed data'!$C$7</f>
        <v>0</v>
      </c>
      <c r="AE39" s="35">
        <f>$N$28/'[1]Fixed data'!$C$7</f>
        <v>0</v>
      </c>
      <c r="AF39" s="35">
        <f>$N$28/'[1]Fixed data'!$C$7</f>
        <v>0</v>
      </c>
      <c r="AG39" s="35">
        <f>$N$28/'[1]Fixed data'!$C$7</f>
        <v>0</v>
      </c>
      <c r="AH39" s="35">
        <f>$N$28/'[1]Fixed data'!$C$7</f>
        <v>0</v>
      </c>
      <c r="AI39" s="35">
        <f>$N$28/'[1]Fixed data'!$C$7</f>
        <v>0</v>
      </c>
      <c r="AJ39" s="35">
        <f>$N$28/'[1]Fixed data'!$C$7</f>
        <v>0</v>
      </c>
      <c r="AK39" s="35">
        <f>$N$28/'[1]Fixed data'!$C$7</f>
        <v>0</v>
      </c>
      <c r="AL39" s="35">
        <f>$N$28/'[1]Fixed data'!$C$7</f>
        <v>0</v>
      </c>
      <c r="AM39" s="35">
        <f>$N$28/'[1]Fixed data'!$C$7</f>
        <v>0</v>
      </c>
      <c r="AN39" s="35">
        <f>$N$28/'[1]Fixed data'!$C$7</f>
        <v>0</v>
      </c>
      <c r="AO39" s="35">
        <f>$N$28/'[1]Fixed data'!$C$7</f>
        <v>0</v>
      </c>
      <c r="AP39" s="35">
        <f>$N$28/'[1]Fixed data'!$C$7</f>
        <v>0</v>
      </c>
      <c r="AQ39" s="35">
        <f>$N$28/'[1]Fixed data'!$C$7</f>
        <v>0</v>
      </c>
      <c r="AR39" s="35">
        <f>$N$28/'[1]Fixed data'!$C$7</f>
        <v>0</v>
      </c>
      <c r="AS39" s="35">
        <f>$N$28/'[1]Fixed data'!$C$7</f>
        <v>0</v>
      </c>
      <c r="AT39" s="35">
        <f>$N$28/'[1]Fixed data'!$C$7</f>
        <v>0</v>
      </c>
      <c r="AU39" s="35">
        <f>$N$28/'[1]Fixed data'!$C$7</f>
        <v>0</v>
      </c>
      <c r="AV39" s="35">
        <f>$N$28/'[1]Fixed data'!$C$7</f>
        <v>0</v>
      </c>
      <c r="AW39" s="35">
        <f>$N$28/'[1]Fixed data'!$C$7</f>
        <v>0</v>
      </c>
      <c r="AX39" s="35">
        <f>$N$28/'[1]Fixed data'!$C$7</f>
        <v>0</v>
      </c>
      <c r="AY39" s="35">
        <f>$N$28/'[1]Fixed data'!$C$7</f>
        <v>0</v>
      </c>
      <c r="AZ39" s="35">
        <f>$N$28/'[1]Fixed data'!$C$7</f>
        <v>0</v>
      </c>
      <c r="BA39" s="35">
        <f>$N$28/'[1]Fixed data'!$C$7</f>
        <v>0</v>
      </c>
      <c r="BB39" s="35">
        <f>$N$28/'[1]Fixed data'!$C$7</f>
        <v>0</v>
      </c>
      <c r="BC39" s="35">
        <f>$N$28/'[1]Fixed data'!$C$7</f>
        <v>0</v>
      </c>
      <c r="BD39" s="35">
        <f>$N$28/'[1]Fixed data'!$C$7</f>
        <v>0</v>
      </c>
    </row>
    <row r="40" spans="1:57" ht="16.5" hidden="1" customHeight="1" outlineLevel="1" x14ac:dyDescent="0.35">
      <c r="A40" s="148"/>
      <c r="B40" s="9" t="s">
        <v>110</v>
      </c>
      <c r="C40" s="11" t="s">
        <v>132</v>
      </c>
      <c r="D40" s="9" t="s">
        <v>39</v>
      </c>
      <c r="F40" s="35"/>
      <c r="G40" s="35"/>
      <c r="H40" s="35"/>
      <c r="I40" s="35"/>
      <c r="J40" s="35"/>
      <c r="K40" s="35"/>
      <c r="L40" s="35"/>
      <c r="M40" s="35"/>
      <c r="N40" s="35"/>
      <c r="O40" s="35"/>
      <c r="P40" s="35">
        <f>$O$28/'[1]Fixed data'!$C$7</f>
        <v>0</v>
      </c>
      <c r="Q40" s="35">
        <f>$O$28/'[1]Fixed data'!$C$7</f>
        <v>0</v>
      </c>
      <c r="R40" s="35">
        <f>$O$28/'[1]Fixed data'!$C$7</f>
        <v>0</v>
      </c>
      <c r="S40" s="35">
        <f>$O$28/'[1]Fixed data'!$C$7</f>
        <v>0</v>
      </c>
      <c r="T40" s="35">
        <f>$O$28/'[1]Fixed data'!$C$7</f>
        <v>0</v>
      </c>
      <c r="U40" s="35">
        <f>$O$28/'[1]Fixed data'!$C$7</f>
        <v>0</v>
      </c>
      <c r="V40" s="35">
        <f>$O$28/'[1]Fixed data'!$C$7</f>
        <v>0</v>
      </c>
      <c r="W40" s="35">
        <f>$O$28/'[1]Fixed data'!$C$7</f>
        <v>0</v>
      </c>
      <c r="X40" s="35">
        <f>$O$28/'[1]Fixed data'!$C$7</f>
        <v>0</v>
      </c>
      <c r="Y40" s="35">
        <f>$O$28/'[1]Fixed data'!$C$7</f>
        <v>0</v>
      </c>
      <c r="Z40" s="35">
        <f>$O$28/'[1]Fixed data'!$C$7</f>
        <v>0</v>
      </c>
      <c r="AA40" s="35">
        <f>$O$28/'[1]Fixed data'!$C$7</f>
        <v>0</v>
      </c>
      <c r="AB40" s="35">
        <f>$O$28/'[1]Fixed data'!$C$7</f>
        <v>0</v>
      </c>
      <c r="AC40" s="35">
        <f>$O$28/'[1]Fixed data'!$C$7</f>
        <v>0</v>
      </c>
      <c r="AD40" s="35">
        <f>$O$28/'[1]Fixed data'!$C$7</f>
        <v>0</v>
      </c>
      <c r="AE40" s="35">
        <f>$O$28/'[1]Fixed data'!$C$7</f>
        <v>0</v>
      </c>
      <c r="AF40" s="35">
        <f>$O$28/'[1]Fixed data'!$C$7</f>
        <v>0</v>
      </c>
      <c r="AG40" s="35">
        <f>$O$28/'[1]Fixed data'!$C$7</f>
        <v>0</v>
      </c>
      <c r="AH40" s="35">
        <f>$O$28/'[1]Fixed data'!$C$7</f>
        <v>0</v>
      </c>
      <c r="AI40" s="35">
        <f>$O$28/'[1]Fixed data'!$C$7</f>
        <v>0</v>
      </c>
      <c r="AJ40" s="35">
        <f>$O$28/'[1]Fixed data'!$C$7</f>
        <v>0</v>
      </c>
      <c r="AK40" s="35">
        <f>$O$28/'[1]Fixed data'!$C$7</f>
        <v>0</v>
      </c>
      <c r="AL40" s="35">
        <f>$O$28/'[1]Fixed data'!$C$7</f>
        <v>0</v>
      </c>
      <c r="AM40" s="35">
        <f>$O$28/'[1]Fixed data'!$C$7</f>
        <v>0</v>
      </c>
      <c r="AN40" s="35">
        <f>$O$28/'[1]Fixed data'!$C$7</f>
        <v>0</v>
      </c>
      <c r="AO40" s="35">
        <f>$O$28/'[1]Fixed data'!$C$7</f>
        <v>0</v>
      </c>
      <c r="AP40" s="35">
        <f>$O$28/'[1]Fixed data'!$C$7</f>
        <v>0</v>
      </c>
      <c r="AQ40" s="35">
        <f>$O$28/'[1]Fixed data'!$C$7</f>
        <v>0</v>
      </c>
      <c r="AR40" s="35">
        <f>$O$28/'[1]Fixed data'!$C$7</f>
        <v>0</v>
      </c>
      <c r="AS40" s="35">
        <f>$O$28/'[1]Fixed data'!$C$7</f>
        <v>0</v>
      </c>
      <c r="AT40" s="35">
        <f>$O$28/'[1]Fixed data'!$C$7</f>
        <v>0</v>
      </c>
      <c r="AU40" s="35">
        <f>$O$28/'[1]Fixed data'!$C$7</f>
        <v>0</v>
      </c>
      <c r="AV40" s="35">
        <f>$O$28/'[1]Fixed data'!$C$7</f>
        <v>0</v>
      </c>
      <c r="AW40" s="35">
        <f>$O$28/'[1]Fixed data'!$C$7</f>
        <v>0</v>
      </c>
      <c r="AX40" s="35">
        <f>$O$28/'[1]Fixed data'!$C$7</f>
        <v>0</v>
      </c>
      <c r="AY40" s="35">
        <f>$O$28/'[1]Fixed data'!$C$7</f>
        <v>0</v>
      </c>
      <c r="AZ40" s="35">
        <f>$O$28/'[1]Fixed data'!$C$7</f>
        <v>0</v>
      </c>
      <c r="BA40" s="35">
        <f>$O$28/'[1]Fixed data'!$C$7</f>
        <v>0</v>
      </c>
      <c r="BB40" s="35">
        <f>$O$28/'[1]Fixed data'!$C$7</f>
        <v>0</v>
      </c>
      <c r="BC40" s="35">
        <f>$O$28/'[1]Fixed data'!$C$7</f>
        <v>0</v>
      </c>
      <c r="BD40" s="35">
        <f>$O$28/'[1]Fixed data'!$C$7</f>
        <v>0</v>
      </c>
    </row>
    <row r="41" spans="1:57" ht="16.5" hidden="1" customHeight="1" outlineLevel="1" x14ac:dyDescent="0.35">
      <c r="A41" s="148"/>
      <c r="B41" s="9" t="s">
        <v>111</v>
      </c>
      <c r="C41" s="11" t="s">
        <v>133</v>
      </c>
      <c r="D41" s="9" t="s">
        <v>39</v>
      </c>
      <c r="F41" s="35"/>
      <c r="G41" s="35"/>
      <c r="H41" s="35"/>
      <c r="I41" s="35"/>
      <c r="J41" s="35"/>
      <c r="K41" s="35"/>
      <c r="L41" s="35"/>
      <c r="M41" s="35"/>
      <c r="N41" s="35"/>
      <c r="O41" s="35"/>
      <c r="P41" s="35"/>
      <c r="Q41" s="35">
        <f>$P$28/'[1]Fixed data'!$C$7</f>
        <v>0</v>
      </c>
      <c r="R41" s="35">
        <f>$P$28/'[1]Fixed data'!$C$7</f>
        <v>0</v>
      </c>
      <c r="S41" s="35">
        <f>$P$28/'[1]Fixed data'!$C$7</f>
        <v>0</v>
      </c>
      <c r="T41" s="35">
        <f>$P$28/'[1]Fixed data'!$C$7</f>
        <v>0</v>
      </c>
      <c r="U41" s="35">
        <f>$P$28/'[1]Fixed data'!$C$7</f>
        <v>0</v>
      </c>
      <c r="V41" s="35">
        <f>$P$28/'[1]Fixed data'!$C$7</f>
        <v>0</v>
      </c>
      <c r="W41" s="35">
        <f>$P$28/'[1]Fixed data'!$C$7</f>
        <v>0</v>
      </c>
      <c r="X41" s="35">
        <f>$P$28/'[1]Fixed data'!$C$7</f>
        <v>0</v>
      </c>
      <c r="Y41" s="35">
        <f>$P$28/'[1]Fixed data'!$C$7</f>
        <v>0</v>
      </c>
      <c r="Z41" s="35">
        <f>$P$28/'[1]Fixed data'!$C$7</f>
        <v>0</v>
      </c>
      <c r="AA41" s="35">
        <f>$P$28/'[1]Fixed data'!$C$7</f>
        <v>0</v>
      </c>
      <c r="AB41" s="35">
        <f>$P$28/'[1]Fixed data'!$C$7</f>
        <v>0</v>
      </c>
      <c r="AC41" s="35">
        <f>$P$28/'[1]Fixed data'!$C$7</f>
        <v>0</v>
      </c>
      <c r="AD41" s="35">
        <f>$P$28/'[1]Fixed data'!$C$7</f>
        <v>0</v>
      </c>
      <c r="AE41" s="35">
        <f>$P$28/'[1]Fixed data'!$C$7</f>
        <v>0</v>
      </c>
      <c r="AF41" s="35">
        <f>$P$28/'[1]Fixed data'!$C$7</f>
        <v>0</v>
      </c>
      <c r="AG41" s="35">
        <f>$P$28/'[1]Fixed data'!$C$7</f>
        <v>0</v>
      </c>
      <c r="AH41" s="35">
        <f>$P$28/'[1]Fixed data'!$C$7</f>
        <v>0</v>
      </c>
      <c r="AI41" s="35">
        <f>$P$28/'[1]Fixed data'!$C$7</f>
        <v>0</v>
      </c>
      <c r="AJ41" s="35">
        <f>$P$28/'[1]Fixed data'!$C$7</f>
        <v>0</v>
      </c>
      <c r="AK41" s="35">
        <f>$P$28/'[1]Fixed data'!$C$7</f>
        <v>0</v>
      </c>
      <c r="AL41" s="35">
        <f>$P$28/'[1]Fixed data'!$C$7</f>
        <v>0</v>
      </c>
      <c r="AM41" s="35">
        <f>$P$28/'[1]Fixed data'!$C$7</f>
        <v>0</v>
      </c>
      <c r="AN41" s="35">
        <f>$P$28/'[1]Fixed data'!$C$7</f>
        <v>0</v>
      </c>
      <c r="AO41" s="35">
        <f>$P$28/'[1]Fixed data'!$C$7</f>
        <v>0</v>
      </c>
      <c r="AP41" s="35">
        <f>$P$28/'[1]Fixed data'!$C$7</f>
        <v>0</v>
      </c>
      <c r="AQ41" s="35">
        <f>$P$28/'[1]Fixed data'!$C$7</f>
        <v>0</v>
      </c>
      <c r="AR41" s="35">
        <f>$P$28/'[1]Fixed data'!$C$7</f>
        <v>0</v>
      </c>
      <c r="AS41" s="35">
        <f>$P$28/'[1]Fixed data'!$C$7</f>
        <v>0</v>
      </c>
      <c r="AT41" s="35">
        <f>$P$28/'[1]Fixed data'!$C$7</f>
        <v>0</v>
      </c>
      <c r="AU41" s="35">
        <f>$P$28/'[1]Fixed data'!$C$7</f>
        <v>0</v>
      </c>
      <c r="AV41" s="35">
        <f>$P$28/'[1]Fixed data'!$C$7</f>
        <v>0</v>
      </c>
      <c r="AW41" s="35">
        <f>$P$28/'[1]Fixed data'!$C$7</f>
        <v>0</v>
      </c>
      <c r="AX41" s="35">
        <f>$P$28/'[1]Fixed data'!$C$7</f>
        <v>0</v>
      </c>
      <c r="AY41" s="35">
        <f>$P$28/'[1]Fixed data'!$C$7</f>
        <v>0</v>
      </c>
      <c r="AZ41" s="35">
        <f>$P$28/'[1]Fixed data'!$C$7</f>
        <v>0</v>
      </c>
      <c r="BA41" s="35">
        <f>$P$28/'[1]Fixed data'!$C$7</f>
        <v>0</v>
      </c>
      <c r="BB41" s="35">
        <f>$P$28/'[1]Fixed data'!$C$7</f>
        <v>0</v>
      </c>
      <c r="BC41" s="35">
        <f>$P$28/'[1]Fixed data'!$C$7</f>
        <v>0</v>
      </c>
      <c r="BD41" s="35">
        <f>$P$28/'[1]Fixed data'!$C$7</f>
        <v>0</v>
      </c>
    </row>
    <row r="42" spans="1:57" ht="16.5" hidden="1" customHeight="1" outlineLevel="1" x14ac:dyDescent="0.35">
      <c r="A42" s="148"/>
      <c r="B42" s="9" t="s">
        <v>112</v>
      </c>
      <c r="C42" s="11" t="s">
        <v>134</v>
      </c>
      <c r="D42" s="9" t="s">
        <v>39</v>
      </c>
      <c r="F42" s="35"/>
      <c r="G42" s="35"/>
      <c r="H42" s="35"/>
      <c r="I42" s="35"/>
      <c r="J42" s="35"/>
      <c r="K42" s="35"/>
      <c r="L42" s="35"/>
      <c r="M42" s="35"/>
      <c r="N42" s="35"/>
      <c r="O42" s="35"/>
      <c r="P42" s="35"/>
      <c r="Q42" s="35"/>
      <c r="R42" s="35">
        <f>$Q$28/'[1]Fixed data'!$C$7</f>
        <v>0</v>
      </c>
      <c r="S42" s="35">
        <f>$Q$28/'[1]Fixed data'!$C$7</f>
        <v>0</v>
      </c>
      <c r="T42" s="35">
        <f>$Q$28/'[1]Fixed data'!$C$7</f>
        <v>0</v>
      </c>
      <c r="U42" s="35">
        <f>$Q$28/'[1]Fixed data'!$C$7</f>
        <v>0</v>
      </c>
      <c r="V42" s="35">
        <f>$Q$28/'[1]Fixed data'!$C$7</f>
        <v>0</v>
      </c>
      <c r="W42" s="35">
        <f>$Q$28/'[1]Fixed data'!$C$7</f>
        <v>0</v>
      </c>
      <c r="X42" s="35">
        <f>$Q$28/'[1]Fixed data'!$C$7</f>
        <v>0</v>
      </c>
      <c r="Y42" s="35">
        <f>$Q$28/'[1]Fixed data'!$C$7</f>
        <v>0</v>
      </c>
      <c r="Z42" s="35">
        <f>$Q$28/'[1]Fixed data'!$C$7</f>
        <v>0</v>
      </c>
      <c r="AA42" s="35">
        <f>$Q$28/'[1]Fixed data'!$C$7</f>
        <v>0</v>
      </c>
      <c r="AB42" s="35">
        <f>$Q$28/'[1]Fixed data'!$C$7</f>
        <v>0</v>
      </c>
      <c r="AC42" s="35">
        <f>$Q$28/'[1]Fixed data'!$C$7</f>
        <v>0</v>
      </c>
      <c r="AD42" s="35">
        <f>$Q$28/'[1]Fixed data'!$C$7</f>
        <v>0</v>
      </c>
      <c r="AE42" s="35">
        <f>$Q$28/'[1]Fixed data'!$C$7</f>
        <v>0</v>
      </c>
      <c r="AF42" s="35">
        <f>$Q$28/'[1]Fixed data'!$C$7</f>
        <v>0</v>
      </c>
      <c r="AG42" s="35">
        <f>$Q$28/'[1]Fixed data'!$C$7</f>
        <v>0</v>
      </c>
      <c r="AH42" s="35">
        <f>$Q$28/'[1]Fixed data'!$C$7</f>
        <v>0</v>
      </c>
      <c r="AI42" s="35">
        <f>$Q$28/'[1]Fixed data'!$C$7</f>
        <v>0</v>
      </c>
      <c r="AJ42" s="35">
        <f>$Q$28/'[1]Fixed data'!$C$7</f>
        <v>0</v>
      </c>
      <c r="AK42" s="35">
        <f>$Q$28/'[1]Fixed data'!$C$7</f>
        <v>0</v>
      </c>
      <c r="AL42" s="35">
        <f>$Q$28/'[1]Fixed data'!$C$7</f>
        <v>0</v>
      </c>
      <c r="AM42" s="35">
        <f>$Q$28/'[1]Fixed data'!$C$7</f>
        <v>0</v>
      </c>
      <c r="AN42" s="35">
        <f>$Q$28/'[1]Fixed data'!$C$7</f>
        <v>0</v>
      </c>
      <c r="AO42" s="35">
        <f>$Q$28/'[1]Fixed data'!$C$7</f>
        <v>0</v>
      </c>
      <c r="AP42" s="35">
        <f>$Q$28/'[1]Fixed data'!$C$7</f>
        <v>0</v>
      </c>
      <c r="AQ42" s="35">
        <f>$Q$28/'[1]Fixed data'!$C$7</f>
        <v>0</v>
      </c>
      <c r="AR42" s="35">
        <f>$Q$28/'[1]Fixed data'!$C$7</f>
        <v>0</v>
      </c>
      <c r="AS42" s="35">
        <f>$Q$28/'[1]Fixed data'!$C$7</f>
        <v>0</v>
      </c>
      <c r="AT42" s="35">
        <f>$Q$28/'[1]Fixed data'!$C$7</f>
        <v>0</v>
      </c>
      <c r="AU42" s="35">
        <f>$Q$28/'[1]Fixed data'!$C$7</f>
        <v>0</v>
      </c>
      <c r="AV42" s="35">
        <f>$Q$28/'[1]Fixed data'!$C$7</f>
        <v>0</v>
      </c>
      <c r="AW42" s="35">
        <f>$Q$28/'[1]Fixed data'!$C$7</f>
        <v>0</v>
      </c>
      <c r="AX42" s="35">
        <f>$Q$28/'[1]Fixed data'!$C$7</f>
        <v>0</v>
      </c>
      <c r="AY42" s="35">
        <f>$Q$28/'[1]Fixed data'!$C$7</f>
        <v>0</v>
      </c>
      <c r="AZ42" s="35">
        <f>$Q$28/'[1]Fixed data'!$C$7</f>
        <v>0</v>
      </c>
      <c r="BA42" s="35">
        <f>$Q$28/'[1]Fixed data'!$C$7</f>
        <v>0</v>
      </c>
      <c r="BB42" s="35">
        <f>$Q$28/'[1]Fixed data'!$C$7</f>
        <v>0</v>
      </c>
      <c r="BC42" s="35">
        <f>$Q$28/'[1]Fixed data'!$C$7</f>
        <v>0</v>
      </c>
      <c r="BD42" s="35">
        <f>$Q$28/'[1]Fixed data'!$C$7</f>
        <v>0</v>
      </c>
    </row>
    <row r="43" spans="1:57" ht="16.5" hidden="1" customHeight="1" outlineLevel="1" x14ac:dyDescent="0.35">
      <c r="A43" s="148"/>
      <c r="B43" s="9" t="s">
        <v>113</v>
      </c>
      <c r="C43" s="11" t="s">
        <v>135</v>
      </c>
      <c r="D43" s="9" t="s">
        <v>39</v>
      </c>
      <c r="F43" s="35"/>
      <c r="G43" s="35"/>
      <c r="H43" s="35"/>
      <c r="I43" s="35"/>
      <c r="J43" s="35"/>
      <c r="K43" s="35"/>
      <c r="L43" s="35"/>
      <c r="M43" s="35"/>
      <c r="N43" s="35"/>
      <c r="O43" s="35"/>
      <c r="P43" s="35"/>
      <c r="Q43" s="35"/>
      <c r="R43" s="35"/>
      <c r="S43" s="35">
        <f>$R$28/'[1]Fixed data'!$C$7</f>
        <v>0</v>
      </c>
      <c r="T43" s="35">
        <f>$R$28/'[1]Fixed data'!$C$7</f>
        <v>0</v>
      </c>
      <c r="U43" s="35">
        <f>$R$28/'[1]Fixed data'!$C$7</f>
        <v>0</v>
      </c>
      <c r="V43" s="35">
        <f>$R$28/'[1]Fixed data'!$C$7</f>
        <v>0</v>
      </c>
      <c r="W43" s="35">
        <f>$R$28/'[1]Fixed data'!$C$7</f>
        <v>0</v>
      </c>
      <c r="X43" s="35">
        <f>$R$28/'[1]Fixed data'!$C$7</f>
        <v>0</v>
      </c>
      <c r="Y43" s="35">
        <f>$R$28/'[1]Fixed data'!$C$7</f>
        <v>0</v>
      </c>
      <c r="Z43" s="35">
        <f>$R$28/'[1]Fixed data'!$C$7</f>
        <v>0</v>
      </c>
      <c r="AA43" s="35">
        <f>$R$28/'[1]Fixed data'!$C$7</f>
        <v>0</v>
      </c>
      <c r="AB43" s="35">
        <f>$R$28/'[1]Fixed data'!$C$7</f>
        <v>0</v>
      </c>
      <c r="AC43" s="35">
        <f>$R$28/'[1]Fixed data'!$C$7</f>
        <v>0</v>
      </c>
      <c r="AD43" s="35">
        <f>$R$28/'[1]Fixed data'!$C$7</f>
        <v>0</v>
      </c>
      <c r="AE43" s="35">
        <f>$R$28/'[1]Fixed data'!$C$7</f>
        <v>0</v>
      </c>
      <c r="AF43" s="35">
        <f>$R$28/'[1]Fixed data'!$C$7</f>
        <v>0</v>
      </c>
      <c r="AG43" s="35">
        <f>$R$28/'[1]Fixed data'!$C$7</f>
        <v>0</v>
      </c>
      <c r="AH43" s="35">
        <f>$R$28/'[1]Fixed data'!$C$7</f>
        <v>0</v>
      </c>
      <c r="AI43" s="35">
        <f>$R$28/'[1]Fixed data'!$C$7</f>
        <v>0</v>
      </c>
      <c r="AJ43" s="35">
        <f>$R$28/'[1]Fixed data'!$C$7</f>
        <v>0</v>
      </c>
      <c r="AK43" s="35">
        <f>$R$28/'[1]Fixed data'!$C$7</f>
        <v>0</v>
      </c>
      <c r="AL43" s="35">
        <f>$R$28/'[1]Fixed data'!$C$7</f>
        <v>0</v>
      </c>
      <c r="AM43" s="35">
        <f>$R$28/'[1]Fixed data'!$C$7</f>
        <v>0</v>
      </c>
      <c r="AN43" s="35">
        <f>$R$28/'[1]Fixed data'!$C$7</f>
        <v>0</v>
      </c>
      <c r="AO43" s="35">
        <f>$R$28/'[1]Fixed data'!$C$7</f>
        <v>0</v>
      </c>
      <c r="AP43" s="35">
        <f>$R$28/'[1]Fixed data'!$C$7</f>
        <v>0</v>
      </c>
      <c r="AQ43" s="35">
        <f>$R$28/'[1]Fixed data'!$C$7</f>
        <v>0</v>
      </c>
      <c r="AR43" s="35">
        <f>$R$28/'[1]Fixed data'!$C$7</f>
        <v>0</v>
      </c>
      <c r="AS43" s="35">
        <f>$R$28/'[1]Fixed data'!$C$7</f>
        <v>0</v>
      </c>
      <c r="AT43" s="35">
        <f>$R$28/'[1]Fixed data'!$C$7</f>
        <v>0</v>
      </c>
      <c r="AU43" s="35">
        <f>$R$28/'[1]Fixed data'!$C$7</f>
        <v>0</v>
      </c>
      <c r="AV43" s="35">
        <f>$R$28/'[1]Fixed data'!$C$7</f>
        <v>0</v>
      </c>
      <c r="AW43" s="35">
        <f>$R$28/'[1]Fixed data'!$C$7</f>
        <v>0</v>
      </c>
      <c r="AX43" s="35">
        <f>$R$28/'[1]Fixed data'!$C$7</f>
        <v>0</v>
      </c>
      <c r="AY43" s="35">
        <f>$R$28/'[1]Fixed data'!$C$7</f>
        <v>0</v>
      </c>
      <c r="AZ43" s="35">
        <f>$R$28/'[1]Fixed data'!$C$7</f>
        <v>0</v>
      </c>
      <c r="BA43" s="35">
        <f>$R$28/'[1]Fixed data'!$C$7</f>
        <v>0</v>
      </c>
      <c r="BB43" s="35">
        <f>$R$28/'[1]Fixed data'!$C$7</f>
        <v>0</v>
      </c>
      <c r="BC43" s="35">
        <f>$R$28/'[1]Fixed data'!$C$7</f>
        <v>0</v>
      </c>
      <c r="BD43" s="35">
        <f>$R$28/'[1]Fixed data'!$C$7</f>
        <v>0</v>
      </c>
    </row>
    <row r="44" spans="1:57" ht="16.5" hidden="1" customHeight="1" outlineLevel="1" x14ac:dyDescent="0.35">
      <c r="A44" s="148"/>
      <c r="B44" s="9" t="s">
        <v>114</v>
      </c>
      <c r="C44" s="11" t="s">
        <v>136</v>
      </c>
      <c r="D44" s="9" t="s">
        <v>39</v>
      </c>
      <c r="F44" s="35"/>
      <c r="G44" s="35"/>
      <c r="H44" s="35"/>
      <c r="I44" s="35"/>
      <c r="J44" s="35"/>
      <c r="K44" s="35"/>
      <c r="L44" s="35"/>
      <c r="M44" s="35"/>
      <c r="N44" s="35"/>
      <c r="O44" s="35"/>
      <c r="P44" s="35"/>
      <c r="Q44" s="35"/>
      <c r="R44" s="35"/>
      <c r="S44" s="35"/>
      <c r="T44" s="35">
        <f>$S$28/'[1]Fixed data'!$C$7</f>
        <v>0</v>
      </c>
      <c r="U44" s="35">
        <f>$S$28/'[1]Fixed data'!$C$7</f>
        <v>0</v>
      </c>
      <c r="V44" s="35">
        <f>$S$28/'[1]Fixed data'!$C$7</f>
        <v>0</v>
      </c>
      <c r="W44" s="35">
        <f>$S$28/'[1]Fixed data'!$C$7</f>
        <v>0</v>
      </c>
      <c r="X44" s="35">
        <f>$S$28/'[1]Fixed data'!$C$7</f>
        <v>0</v>
      </c>
      <c r="Y44" s="35">
        <f>$S$28/'[1]Fixed data'!$C$7</f>
        <v>0</v>
      </c>
      <c r="Z44" s="35">
        <f>$S$28/'[1]Fixed data'!$C$7</f>
        <v>0</v>
      </c>
      <c r="AA44" s="35">
        <f>$S$28/'[1]Fixed data'!$C$7</f>
        <v>0</v>
      </c>
      <c r="AB44" s="35">
        <f>$S$28/'[1]Fixed data'!$C$7</f>
        <v>0</v>
      </c>
      <c r="AC44" s="35">
        <f>$S$28/'[1]Fixed data'!$C$7</f>
        <v>0</v>
      </c>
      <c r="AD44" s="35">
        <f>$S$28/'[1]Fixed data'!$C$7</f>
        <v>0</v>
      </c>
      <c r="AE44" s="35">
        <f>$S$28/'[1]Fixed data'!$C$7</f>
        <v>0</v>
      </c>
      <c r="AF44" s="35">
        <f>$S$28/'[1]Fixed data'!$C$7</f>
        <v>0</v>
      </c>
      <c r="AG44" s="35">
        <f>$S$28/'[1]Fixed data'!$C$7</f>
        <v>0</v>
      </c>
      <c r="AH44" s="35">
        <f>$S$28/'[1]Fixed data'!$C$7</f>
        <v>0</v>
      </c>
      <c r="AI44" s="35">
        <f>$S$28/'[1]Fixed data'!$C$7</f>
        <v>0</v>
      </c>
      <c r="AJ44" s="35">
        <f>$S$28/'[1]Fixed data'!$C$7</f>
        <v>0</v>
      </c>
      <c r="AK44" s="35">
        <f>$S$28/'[1]Fixed data'!$C$7</f>
        <v>0</v>
      </c>
      <c r="AL44" s="35">
        <f>$S$28/'[1]Fixed data'!$C$7</f>
        <v>0</v>
      </c>
      <c r="AM44" s="35">
        <f>$S$28/'[1]Fixed data'!$C$7</f>
        <v>0</v>
      </c>
      <c r="AN44" s="35">
        <f>$S$28/'[1]Fixed data'!$C$7</f>
        <v>0</v>
      </c>
      <c r="AO44" s="35">
        <f>$S$28/'[1]Fixed data'!$C$7</f>
        <v>0</v>
      </c>
      <c r="AP44" s="35">
        <f>$S$28/'[1]Fixed data'!$C$7</f>
        <v>0</v>
      </c>
      <c r="AQ44" s="35">
        <f>$S$28/'[1]Fixed data'!$C$7</f>
        <v>0</v>
      </c>
      <c r="AR44" s="35">
        <f>$S$28/'[1]Fixed data'!$C$7</f>
        <v>0</v>
      </c>
      <c r="AS44" s="35">
        <f>$S$28/'[1]Fixed data'!$C$7</f>
        <v>0</v>
      </c>
      <c r="AT44" s="35">
        <f>$S$28/'[1]Fixed data'!$C$7</f>
        <v>0</v>
      </c>
      <c r="AU44" s="35">
        <f>$S$28/'[1]Fixed data'!$C$7</f>
        <v>0</v>
      </c>
      <c r="AV44" s="35">
        <f>$S$28/'[1]Fixed data'!$C$7</f>
        <v>0</v>
      </c>
      <c r="AW44" s="35">
        <f>$S$28/'[1]Fixed data'!$C$7</f>
        <v>0</v>
      </c>
      <c r="AX44" s="35">
        <f>$S$28/'[1]Fixed data'!$C$7</f>
        <v>0</v>
      </c>
      <c r="AY44" s="35">
        <f>$S$28/'[1]Fixed data'!$C$7</f>
        <v>0</v>
      </c>
      <c r="AZ44" s="35">
        <f>$S$28/'[1]Fixed data'!$C$7</f>
        <v>0</v>
      </c>
      <c r="BA44" s="35">
        <f>$S$28/'[1]Fixed data'!$C$7</f>
        <v>0</v>
      </c>
      <c r="BB44" s="35">
        <f>$S$28/'[1]Fixed data'!$C$7</f>
        <v>0</v>
      </c>
      <c r="BC44" s="35">
        <f>$S$28/'[1]Fixed data'!$C$7</f>
        <v>0</v>
      </c>
      <c r="BD44" s="35">
        <f>$S$28/'[1]Fixed data'!$C$7</f>
        <v>0</v>
      </c>
    </row>
    <row r="45" spans="1:57" ht="16.5" hidden="1" customHeight="1" outlineLevel="1" x14ac:dyDescent="0.35">
      <c r="A45" s="148"/>
      <c r="B45" s="9" t="s">
        <v>115</v>
      </c>
      <c r="C45" s="11" t="s">
        <v>137</v>
      </c>
      <c r="D45" s="9" t="s">
        <v>39</v>
      </c>
      <c r="F45" s="35"/>
      <c r="G45" s="35"/>
      <c r="H45" s="35"/>
      <c r="I45" s="35"/>
      <c r="J45" s="35"/>
      <c r="K45" s="35"/>
      <c r="L45" s="35"/>
      <c r="M45" s="35"/>
      <c r="N45" s="35"/>
      <c r="O45" s="35"/>
      <c r="P45" s="35"/>
      <c r="Q45" s="35"/>
      <c r="R45" s="35"/>
      <c r="S45" s="35"/>
      <c r="T45" s="35"/>
      <c r="U45" s="35">
        <f>$T$28/'[1]Fixed data'!$C$7</f>
        <v>0</v>
      </c>
      <c r="V45" s="35">
        <f>$T$28/'[1]Fixed data'!$C$7</f>
        <v>0</v>
      </c>
      <c r="W45" s="35">
        <f>$T$28/'[1]Fixed data'!$C$7</f>
        <v>0</v>
      </c>
      <c r="X45" s="35">
        <f>$T$28/'[1]Fixed data'!$C$7</f>
        <v>0</v>
      </c>
      <c r="Y45" s="35">
        <f>$T$28/'[1]Fixed data'!$C$7</f>
        <v>0</v>
      </c>
      <c r="Z45" s="35">
        <f>$T$28/'[1]Fixed data'!$C$7</f>
        <v>0</v>
      </c>
      <c r="AA45" s="35">
        <f>$T$28/'[1]Fixed data'!$C$7</f>
        <v>0</v>
      </c>
      <c r="AB45" s="35">
        <f>$T$28/'[1]Fixed data'!$C$7</f>
        <v>0</v>
      </c>
      <c r="AC45" s="35">
        <f>$T$28/'[1]Fixed data'!$C$7</f>
        <v>0</v>
      </c>
      <c r="AD45" s="35">
        <f>$T$28/'[1]Fixed data'!$C$7</f>
        <v>0</v>
      </c>
      <c r="AE45" s="35">
        <f>$T$28/'[1]Fixed data'!$C$7</f>
        <v>0</v>
      </c>
      <c r="AF45" s="35">
        <f>$T$28/'[1]Fixed data'!$C$7</f>
        <v>0</v>
      </c>
      <c r="AG45" s="35">
        <f>$T$28/'[1]Fixed data'!$C$7</f>
        <v>0</v>
      </c>
      <c r="AH45" s="35">
        <f>$T$28/'[1]Fixed data'!$C$7</f>
        <v>0</v>
      </c>
      <c r="AI45" s="35">
        <f>$T$28/'[1]Fixed data'!$C$7</f>
        <v>0</v>
      </c>
      <c r="AJ45" s="35">
        <f>$T$28/'[1]Fixed data'!$C$7</f>
        <v>0</v>
      </c>
      <c r="AK45" s="35">
        <f>$T$28/'[1]Fixed data'!$C$7</f>
        <v>0</v>
      </c>
      <c r="AL45" s="35">
        <f>$T$28/'[1]Fixed data'!$C$7</f>
        <v>0</v>
      </c>
      <c r="AM45" s="35">
        <f>$T$28/'[1]Fixed data'!$C$7</f>
        <v>0</v>
      </c>
      <c r="AN45" s="35">
        <f>$T$28/'[1]Fixed data'!$C$7</f>
        <v>0</v>
      </c>
      <c r="AO45" s="35">
        <f>$T$28/'[1]Fixed data'!$C$7</f>
        <v>0</v>
      </c>
      <c r="AP45" s="35">
        <f>$T$28/'[1]Fixed data'!$C$7</f>
        <v>0</v>
      </c>
      <c r="AQ45" s="35">
        <f>$T$28/'[1]Fixed data'!$C$7</f>
        <v>0</v>
      </c>
      <c r="AR45" s="35">
        <f>$T$28/'[1]Fixed data'!$C$7</f>
        <v>0</v>
      </c>
      <c r="AS45" s="35">
        <f>$T$28/'[1]Fixed data'!$C$7</f>
        <v>0</v>
      </c>
      <c r="AT45" s="35">
        <f>$T$28/'[1]Fixed data'!$C$7</f>
        <v>0</v>
      </c>
      <c r="AU45" s="35">
        <f>$T$28/'[1]Fixed data'!$C$7</f>
        <v>0</v>
      </c>
      <c r="AV45" s="35">
        <f>$T$28/'[1]Fixed data'!$C$7</f>
        <v>0</v>
      </c>
      <c r="AW45" s="35">
        <f>$T$28/'[1]Fixed data'!$C$7</f>
        <v>0</v>
      </c>
      <c r="AX45" s="35">
        <f>$T$28/'[1]Fixed data'!$C$7</f>
        <v>0</v>
      </c>
      <c r="AY45" s="35">
        <f>$T$28/'[1]Fixed data'!$C$7</f>
        <v>0</v>
      </c>
      <c r="AZ45" s="35">
        <f>$T$28/'[1]Fixed data'!$C$7</f>
        <v>0</v>
      </c>
      <c r="BA45" s="35">
        <f>$T$28/'[1]Fixed data'!$C$7</f>
        <v>0</v>
      </c>
      <c r="BB45" s="35">
        <f>$T$28/'[1]Fixed data'!$C$7</f>
        <v>0</v>
      </c>
      <c r="BC45" s="35">
        <f>$T$28/'[1]Fixed data'!$C$7</f>
        <v>0</v>
      </c>
      <c r="BD45" s="35">
        <f>$T$28/'[1]Fixed data'!$C$7</f>
        <v>0</v>
      </c>
    </row>
    <row r="46" spans="1:57" ht="16.5" hidden="1" customHeight="1" outlineLevel="1" x14ac:dyDescent="0.35">
      <c r="A46" s="148"/>
      <c r="B46" s="9" t="s">
        <v>116</v>
      </c>
      <c r="C46" s="11" t="s">
        <v>138</v>
      </c>
      <c r="D46" s="9" t="s">
        <v>39</v>
      </c>
      <c r="F46" s="35"/>
      <c r="G46" s="35"/>
      <c r="H46" s="35"/>
      <c r="I46" s="35"/>
      <c r="J46" s="35"/>
      <c r="K46" s="35"/>
      <c r="L46" s="35"/>
      <c r="M46" s="35"/>
      <c r="N46" s="35"/>
      <c r="O46" s="35"/>
      <c r="P46" s="35"/>
      <c r="Q46" s="35"/>
      <c r="R46" s="35"/>
      <c r="S46" s="35"/>
      <c r="T46" s="35"/>
      <c r="U46" s="35"/>
      <c r="V46" s="35">
        <f>$U$28/'[1]Fixed data'!$C$7</f>
        <v>0</v>
      </c>
      <c r="W46" s="35">
        <f>$U$28/'[1]Fixed data'!$C$7</f>
        <v>0</v>
      </c>
      <c r="X46" s="35">
        <f>$U$28/'[1]Fixed data'!$C$7</f>
        <v>0</v>
      </c>
      <c r="Y46" s="35">
        <f>$U$28/'[1]Fixed data'!$C$7</f>
        <v>0</v>
      </c>
      <c r="Z46" s="35">
        <f>$U$28/'[1]Fixed data'!$C$7</f>
        <v>0</v>
      </c>
      <c r="AA46" s="35">
        <f>$U$28/'[1]Fixed data'!$C$7</f>
        <v>0</v>
      </c>
      <c r="AB46" s="35">
        <f>$U$28/'[1]Fixed data'!$C$7</f>
        <v>0</v>
      </c>
      <c r="AC46" s="35">
        <f>$U$28/'[1]Fixed data'!$C$7</f>
        <v>0</v>
      </c>
      <c r="AD46" s="35">
        <f>$U$28/'[1]Fixed data'!$C$7</f>
        <v>0</v>
      </c>
      <c r="AE46" s="35">
        <f>$U$28/'[1]Fixed data'!$C$7</f>
        <v>0</v>
      </c>
      <c r="AF46" s="35">
        <f>$U$28/'[1]Fixed data'!$C$7</f>
        <v>0</v>
      </c>
      <c r="AG46" s="35">
        <f>$U$28/'[1]Fixed data'!$C$7</f>
        <v>0</v>
      </c>
      <c r="AH46" s="35">
        <f>$U$28/'[1]Fixed data'!$C$7</f>
        <v>0</v>
      </c>
      <c r="AI46" s="35">
        <f>$U$28/'[1]Fixed data'!$C$7</f>
        <v>0</v>
      </c>
      <c r="AJ46" s="35">
        <f>$U$28/'[1]Fixed data'!$C$7</f>
        <v>0</v>
      </c>
      <c r="AK46" s="35">
        <f>$U$28/'[1]Fixed data'!$C$7</f>
        <v>0</v>
      </c>
      <c r="AL46" s="35">
        <f>$U$28/'[1]Fixed data'!$C$7</f>
        <v>0</v>
      </c>
      <c r="AM46" s="35">
        <f>$U$28/'[1]Fixed data'!$C$7</f>
        <v>0</v>
      </c>
      <c r="AN46" s="35">
        <f>$U$28/'[1]Fixed data'!$C$7</f>
        <v>0</v>
      </c>
      <c r="AO46" s="35">
        <f>$U$28/'[1]Fixed data'!$C$7</f>
        <v>0</v>
      </c>
      <c r="AP46" s="35">
        <f>$U$28/'[1]Fixed data'!$C$7</f>
        <v>0</v>
      </c>
      <c r="AQ46" s="35">
        <f>$U$28/'[1]Fixed data'!$C$7</f>
        <v>0</v>
      </c>
      <c r="AR46" s="35">
        <f>$U$28/'[1]Fixed data'!$C$7</f>
        <v>0</v>
      </c>
      <c r="AS46" s="35">
        <f>$U$28/'[1]Fixed data'!$C$7</f>
        <v>0</v>
      </c>
      <c r="AT46" s="35">
        <f>$U$28/'[1]Fixed data'!$C$7</f>
        <v>0</v>
      </c>
      <c r="AU46" s="35">
        <f>$U$28/'[1]Fixed data'!$C$7</f>
        <v>0</v>
      </c>
      <c r="AV46" s="35">
        <f>$U$28/'[1]Fixed data'!$C$7</f>
        <v>0</v>
      </c>
      <c r="AW46" s="35">
        <f>$U$28/'[1]Fixed data'!$C$7</f>
        <v>0</v>
      </c>
      <c r="AX46" s="35">
        <f>$U$28/'[1]Fixed data'!$C$7</f>
        <v>0</v>
      </c>
      <c r="AY46" s="35">
        <f>$U$28/'[1]Fixed data'!$C$7</f>
        <v>0</v>
      </c>
      <c r="AZ46" s="35">
        <f>$U$28/'[1]Fixed data'!$C$7</f>
        <v>0</v>
      </c>
      <c r="BA46" s="35">
        <f>$U$28/'[1]Fixed data'!$C$7</f>
        <v>0</v>
      </c>
      <c r="BB46" s="35">
        <f>$U$28/'[1]Fixed data'!$C$7</f>
        <v>0</v>
      </c>
      <c r="BC46" s="35">
        <f>$U$28/'[1]Fixed data'!$C$7</f>
        <v>0</v>
      </c>
      <c r="BD46" s="35">
        <f>$U$28/'[1]Fixed data'!$C$7</f>
        <v>0</v>
      </c>
    </row>
    <row r="47" spans="1:57" ht="16.5" hidden="1" customHeight="1" outlineLevel="1" x14ac:dyDescent="0.35">
      <c r="A47" s="148"/>
      <c r="B47" s="9" t="s">
        <v>117</v>
      </c>
      <c r="C47" s="11" t="s">
        <v>139</v>
      </c>
      <c r="D47" s="9" t="s">
        <v>39</v>
      </c>
      <c r="F47" s="35"/>
      <c r="G47" s="35"/>
      <c r="H47" s="35"/>
      <c r="I47" s="35"/>
      <c r="J47" s="35"/>
      <c r="K47" s="35"/>
      <c r="L47" s="35"/>
      <c r="M47" s="35"/>
      <c r="N47" s="35"/>
      <c r="O47" s="35"/>
      <c r="P47" s="35"/>
      <c r="Q47" s="35"/>
      <c r="R47" s="35"/>
      <c r="S47" s="35"/>
      <c r="T47" s="35"/>
      <c r="U47" s="35"/>
      <c r="V47" s="35"/>
      <c r="W47" s="35">
        <f>$V$28/'[1]Fixed data'!$C$7</f>
        <v>0</v>
      </c>
      <c r="X47" s="35">
        <f>$V$28/'[1]Fixed data'!$C$7</f>
        <v>0</v>
      </c>
      <c r="Y47" s="35">
        <f>$V$28/'[1]Fixed data'!$C$7</f>
        <v>0</v>
      </c>
      <c r="Z47" s="35">
        <f>$V$28/'[1]Fixed data'!$C$7</f>
        <v>0</v>
      </c>
      <c r="AA47" s="35">
        <f>$V$28/'[1]Fixed data'!$C$7</f>
        <v>0</v>
      </c>
      <c r="AB47" s="35">
        <f>$V$28/'[1]Fixed data'!$C$7</f>
        <v>0</v>
      </c>
      <c r="AC47" s="35">
        <f>$V$28/'[1]Fixed data'!$C$7</f>
        <v>0</v>
      </c>
      <c r="AD47" s="35">
        <f>$V$28/'[1]Fixed data'!$C$7</f>
        <v>0</v>
      </c>
      <c r="AE47" s="35">
        <f>$V$28/'[1]Fixed data'!$C$7</f>
        <v>0</v>
      </c>
      <c r="AF47" s="35">
        <f>$V$28/'[1]Fixed data'!$C$7</f>
        <v>0</v>
      </c>
      <c r="AG47" s="35">
        <f>$V$28/'[1]Fixed data'!$C$7</f>
        <v>0</v>
      </c>
      <c r="AH47" s="35">
        <f>$V$28/'[1]Fixed data'!$C$7</f>
        <v>0</v>
      </c>
      <c r="AI47" s="35">
        <f>$V$28/'[1]Fixed data'!$C$7</f>
        <v>0</v>
      </c>
      <c r="AJ47" s="35">
        <f>$V$28/'[1]Fixed data'!$C$7</f>
        <v>0</v>
      </c>
      <c r="AK47" s="35">
        <f>$V$28/'[1]Fixed data'!$C$7</f>
        <v>0</v>
      </c>
      <c r="AL47" s="35">
        <f>$V$28/'[1]Fixed data'!$C$7</f>
        <v>0</v>
      </c>
      <c r="AM47" s="35">
        <f>$V$28/'[1]Fixed data'!$C$7</f>
        <v>0</v>
      </c>
      <c r="AN47" s="35">
        <f>$V$28/'[1]Fixed data'!$C$7</f>
        <v>0</v>
      </c>
      <c r="AO47" s="35">
        <f>$V$28/'[1]Fixed data'!$C$7</f>
        <v>0</v>
      </c>
      <c r="AP47" s="35">
        <f>$V$28/'[1]Fixed data'!$C$7</f>
        <v>0</v>
      </c>
      <c r="AQ47" s="35">
        <f>$V$28/'[1]Fixed data'!$C$7</f>
        <v>0</v>
      </c>
      <c r="AR47" s="35">
        <f>$V$28/'[1]Fixed data'!$C$7</f>
        <v>0</v>
      </c>
      <c r="AS47" s="35">
        <f>$V$28/'[1]Fixed data'!$C$7</f>
        <v>0</v>
      </c>
      <c r="AT47" s="35">
        <f>$V$28/'[1]Fixed data'!$C$7</f>
        <v>0</v>
      </c>
      <c r="AU47" s="35">
        <f>$V$28/'[1]Fixed data'!$C$7</f>
        <v>0</v>
      </c>
      <c r="AV47" s="35">
        <f>$V$28/'[1]Fixed data'!$C$7</f>
        <v>0</v>
      </c>
      <c r="AW47" s="35">
        <f>$V$28/'[1]Fixed data'!$C$7</f>
        <v>0</v>
      </c>
      <c r="AX47" s="35">
        <f>$V$28/'[1]Fixed data'!$C$7</f>
        <v>0</v>
      </c>
      <c r="AY47" s="35">
        <f>$V$28/'[1]Fixed data'!$C$7</f>
        <v>0</v>
      </c>
      <c r="AZ47" s="35">
        <f>$V$28/'[1]Fixed data'!$C$7</f>
        <v>0</v>
      </c>
      <c r="BA47" s="35">
        <f>$V$28/'[1]Fixed data'!$C$7</f>
        <v>0</v>
      </c>
      <c r="BB47" s="35">
        <f>$V$28/'[1]Fixed data'!$C$7</f>
        <v>0</v>
      </c>
      <c r="BC47" s="35">
        <f>$V$28/'[1]Fixed data'!$C$7</f>
        <v>0</v>
      </c>
      <c r="BD47" s="35">
        <f>$V$28/'[1]Fixed data'!$C$7</f>
        <v>0</v>
      </c>
    </row>
    <row r="48" spans="1:57" ht="16.5" hidden="1" customHeight="1" outlineLevel="1" x14ac:dyDescent="0.35">
      <c r="A48" s="148"/>
      <c r="B48" s="9" t="s">
        <v>118</v>
      </c>
      <c r="C48" s="11" t="s">
        <v>140</v>
      </c>
      <c r="D48" s="9" t="s">
        <v>39</v>
      </c>
      <c r="F48" s="35"/>
      <c r="G48" s="35"/>
      <c r="H48" s="35"/>
      <c r="I48" s="35"/>
      <c r="J48" s="35"/>
      <c r="K48" s="35"/>
      <c r="L48" s="35"/>
      <c r="M48" s="35"/>
      <c r="N48" s="35"/>
      <c r="O48" s="35"/>
      <c r="P48" s="35"/>
      <c r="Q48" s="35"/>
      <c r="R48" s="35"/>
      <c r="S48" s="35"/>
      <c r="T48" s="35"/>
      <c r="U48" s="35"/>
      <c r="V48" s="35"/>
      <c r="W48" s="35"/>
      <c r="X48" s="35">
        <f>$W$28/'[1]Fixed data'!$C$7</f>
        <v>0</v>
      </c>
      <c r="Y48" s="35">
        <f>$W$28/'[1]Fixed data'!$C$7</f>
        <v>0</v>
      </c>
      <c r="Z48" s="35">
        <f>$W$28/'[1]Fixed data'!$C$7</f>
        <v>0</v>
      </c>
      <c r="AA48" s="35">
        <f>$W$28/'[1]Fixed data'!$C$7</f>
        <v>0</v>
      </c>
      <c r="AB48" s="35">
        <f>$W$28/'[1]Fixed data'!$C$7</f>
        <v>0</v>
      </c>
      <c r="AC48" s="35">
        <f>$W$28/'[1]Fixed data'!$C$7</f>
        <v>0</v>
      </c>
      <c r="AD48" s="35">
        <f>$W$28/'[1]Fixed data'!$C$7</f>
        <v>0</v>
      </c>
      <c r="AE48" s="35">
        <f>$W$28/'[1]Fixed data'!$C$7</f>
        <v>0</v>
      </c>
      <c r="AF48" s="35">
        <f>$W$28/'[1]Fixed data'!$C$7</f>
        <v>0</v>
      </c>
      <c r="AG48" s="35">
        <f>$W$28/'[1]Fixed data'!$C$7</f>
        <v>0</v>
      </c>
      <c r="AH48" s="35">
        <f>$W$28/'[1]Fixed data'!$C$7</f>
        <v>0</v>
      </c>
      <c r="AI48" s="35">
        <f>$W$28/'[1]Fixed data'!$C$7</f>
        <v>0</v>
      </c>
      <c r="AJ48" s="35">
        <f>$W$28/'[1]Fixed data'!$C$7</f>
        <v>0</v>
      </c>
      <c r="AK48" s="35">
        <f>$W$28/'[1]Fixed data'!$C$7</f>
        <v>0</v>
      </c>
      <c r="AL48" s="35">
        <f>$W$28/'[1]Fixed data'!$C$7</f>
        <v>0</v>
      </c>
      <c r="AM48" s="35">
        <f>$W$28/'[1]Fixed data'!$C$7</f>
        <v>0</v>
      </c>
      <c r="AN48" s="35">
        <f>$W$28/'[1]Fixed data'!$C$7</f>
        <v>0</v>
      </c>
      <c r="AO48" s="35">
        <f>$W$28/'[1]Fixed data'!$C$7</f>
        <v>0</v>
      </c>
      <c r="AP48" s="35">
        <f>$W$28/'[1]Fixed data'!$C$7</f>
        <v>0</v>
      </c>
      <c r="AQ48" s="35">
        <f>$W$28/'[1]Fixed data'!$C$7</f>
        <v>0</v>
      </c>
      <c r="AR48" s="35">
        <f>$W$28/'[1]Fixed data'!$C$7</f>
        <v>0</v>
      </c>
      <c r="AS48" s="35">
        <f>$W$28/'[1]Fixed data'!$C$7</f>
        <v>0</v>
      </c>
      <c r="AT48" s="35">
        <f>$W$28/'[1]Fixed data'!$C$7</f>
        <v>0</v>
      </c>
      <c r="AU48" s="35">
        <f>$W$28/'[1]Fixed data'!$C$7</f>
        <v>0</v>
      </c>
      <c r="AV48" s="35">
        <f>$W$28/'[1]Fixed data'!$C$7</f>
        <v>0</v>
      </c>
      <c r="AW48" s="35">
        <f>$W$28/'[1]Fixed data'!$C$7</f>
        <v>0</v>
      </c>
      <c r="AX48" s="35">
        <f>$W$28/'[1]Fixed data'!$C$7</f>
        <v>0</v>
      </c>
      <c r="AY48" s="35">
        <f>$W$28/'[1]Fixed data'!$C$7</f>
        <v>0</v>
      </c>
      <c r="AZ48" s="35">
        <f>$W$28/'[1]Fixed data'!$C$7</f>
        <v>0</v>
      </c>
      <c r="BA48" s="35">
        <f>$W$28/'[1]Fixed data'!$C$7</f>
        <v>0</v>
      </c>
      <c r="BB48" s="35">
        <f>$W$28/'[1]Fixed data'!$C$7</f>
        <v>0</v>
      </c>
      <c r="BC48" s="35">
        <f>$W$28/'[1]Fixed data'!$C$7</f>
        <v>0</v>
      </c>
      <c r="BD48" s="35">
        <f>$W$28/'[1]Fixed data'!$C$7</f>
        <v>0</v>
      </c>
    </row>
    <row r="49" spans="1:56" ht="16.5" hidden="1" customHeight="1" outlineLevel="1" x14ac:dyDescent="0.35">
      <c r="A49" s="148"/>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$X$28/'[1]Fixed data'!$C$7</f>
        <v>0</v>
      </c>
      <c r="Z49" s="35">
        <f>$X$28/'[1]Fixed data'!$C$7</f>
        <v>0</v>
      </c>
      <c r="AA49" s="35">
        <f>$X$28/'[1]Fixed data'!$C$7</f>
        <v>0</v>
      </c>
      <c r="AB49" s="35">
        <f>$X$28/'[1]Fixed data'!$C$7</f>
        <v>0</v>
      </c>
      <c r="AC49" s="35">
        <f>$X$28/'[1]Fixed data'!$C$7</f>
        <v>0</v>
      </c>
      <c r="AD49" s="35">
        <f>$X$28/'[1]Fixed data'!$C$7</f>
        <v>0</v>
      </c>
      <c r="AE49" s="35">
        <f>$X$28/'[1]Fixed data'!$C$7</f>
        <v>0</v>
      </c>
      <c r="AF49" s="35">
        <f>$X$28/'[1]Fixed data'!$C$7</f>
        <v>0</v>
      </c>
      <c r="AG49" s="35">
        <f>$X$28/'[1]Fixed data'!$C$7</f>
        <v>0</v>
      </c>
      <c r="AH49" s="35">
        <f>$X$28/'[1]Fixed data'!$C$7</f>
        <v>0</v>
      </c>
      <c r="AI49" s="35">
        <f>$X$28/'[1]Fixed data'!$C$7</f>
        <v>0</v>
      </c>
      <c r="AJ49" s="35">
        <f>$X$28/'[1]Fixed data'!$C$7</f>
        <v>0</v>
      </c>
      <c r="AK49" s="35">
        <f>$X$28/'[1]Fixed data'!$C$7</f>
        <v>0</v>
      </c>
      <c r="AL49" s="35">
        <f>$X$28/'[1]Fixed data'!$C$7</f>
        <v>0</v>
      </c>
      <c r="AM49" s="35">
        <f>$X$28/'[1]Fixed data'!$C$7</f>
        <v>0</v>
      </c>
      <c r="AN49" s="35">
        <f>$X$28/'[1]Fixed data'!$C$7</f>
        <v>0</v>
      </c>
      <c r="AO49" s="35">
        <f>$X$28/'[1]Fixed data'!$C$7</f>
        <v>0</v>
      </c>
      <c r="AP49" s="35">
        <f>$X$28/'[1]Fixed data'!$C$7</f>
        <v>0</v>
      </c>
      <c r="AQ49" s="35">
        <f>$X$28/'[1]Fixed data'!$C$7</f>
        <v>0</v>
      </c>
      <c r="AR49" s="35">
        <f>$X$28/'[1]Fixed data'!$C$7</f>
        <v>0</v>
      </c>
      <c r="AS49" s="35">
        <f>$X$28/'[1]Fixed data'!$C$7</f>
        <v>0</v>
      </c>
      <c r="AT49" s="35">
        <f>$X$28/'[1]Fixed data'!$C$7</f>
        <v>0</v>
      </c>
      <c r="AU49" s="35">
        <f>$X$28/'[1]Fixed data'!$C$7</f>
        <v>0</v>
      </c>
      <c r="AV49" s="35">
        <f>$X$28/'[1]Fixed data'!$C$7</f>
        <v>0</v>
      </c>
      <c r="AW49" s="35">
        <f>$X$28/'[1]Fixed data'!$C$7</f>
        <v>0</v>
      </c>
      <c r="AX49" s="35">
        <f>$X$28/'[1]Fixed data'!$C$7</f>
        <v>0</v>
      </c>
      <c r="AY49" s="35">
        <f>$X$28/'[1]Fixed data'!$C$7</f>
        <v>0</v>
      </c>
      <c r="AZ49" s="35">
        <f>$X$28/'[1]Fixed data'!$C$7</f>
        <v>0</v>
      </c>
      <c r="BA49" s="35">
        <f>$X$28/'[1]Fixed data'!$C$7</f>
        <v>0</v>
      </c>
      <c r="BB49" s="35">
        <f>$X$28/'[1]Fixed data'!$C$7</f>
        <v>0</v>
      </c>
      <c r="BC49" s="35">
        <f>$X$28/'[1]Fixed data'!$C$7</f>
        <v>0</v>
      </c>
      <c r="BD49" s="35">
        <f>$X$28/'[1]Fixed data'!$C$7</f>
        <v>0</v>
      </c>
    </row>
    <row r="50" spans="1:56" ht="16.5" hidden="1" customHeight="1" outlineLevel="1" x14ac:dyDescent="0.35">
      <c r="A50" s="148"/>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$Y$28/'[1]Fixed data'!$C$7</f>
        <v>0</v>
      </c>
      <c r="AA50" s="35">
        <f>$Y$28/'[1]Fixed data'!$C$7</f>
        <v>0</v>
      </c>
      <c r="AB50" s="35">
        <f>$Y$28/'[1]Fixed data'!$C$7</f>
        <v>0</v>
      </c>
      <c r="AC50" s="35">
        <f>$Y$28/'[1]Fixed data'!$C$7</f>
        <v>0</v>
      </c>
      <c r="AD50" s="35">
        <f>$Y$28/'[1]Fixed data'!$C$7</f>
        <v>0</v>
      </c>
      <c r="AE50" s="35">
        <f>$Y$28/'[1]Fixed data'!$C$7</f>
        <v>0</v>
      </c>
      <c r="AF50" s="35">
        <f>$Y$28/'[1]Fixed data'!$C$7</f>
        <v>0</v>
      </c>
      <c r="AG50" s="35">
        <f>$Y$28/'[1]Fixed data'!$C$7</f>
        <v>0</v>
      </c>
      <c r="AH50" s="35">
        <f>$Y$28/'[1]Fixed data'!$C$7</f>
        <v>0</v>
      </c>
      <c r="AI50" s="35">
        <f>$Y$28/'[1]Fixed data'!$C$7</f>
        <v>0</v>
      </c>
      <c r="AJ50" s="35">
        <f>$Y$28/'[1]Fixed data'!$C$7</f>
        <v>0</v>
      </c>
      <c r="AK50" s="35">
        <f>$Y$28/'[1]Fixed data'!$C$7</f>
        <v>0</v>
      </c>
      <c r="AL50" s="35">
        <f>$Y$28/'[1]Fixed data'!$C$7</f>
        <v>0</v>
      </c>
      <c r="AM50" s="35">
        <f>$Y$28/'[1]Fixed data'!$C$7</f>
        <v>0</v>
      </c>
      <c r="AN50" s="35">
        <f>$Y$28/'[1]Fixed data'!$C$7</f>
        <v>0</v>
      </c>
      <c r="AO50" s="35">
        <f>$Y$28/'[1]Fixed data'!$C$7</f>
        <v>0</v>
      </c>
      <c r="AP50" s="35">
        <f>$Y$28/'[1]Fixed data'!$C$7</f>
        <v>0</v>
      </c>
      <c r="AQ50" s="35">
        <f>$Y$28/'[1]Fixed data'!$C$7</f>
        <v>0</v>
      </c>
      <c r="AR50" s="35">
        <f>$Y$28/'[1]Fixed data'!$C$7</f>
        <v>0</v>
      </c>
      <c r="AS50" s="35">
        <f>$Y$28/'[1]Fixed data'!$C$7</f>
        <v>0</v>
      </c>
      <c r="AT50" s="35">
        <f>$Y$28/'[1]Fixed data'!$C$7</f>
        <v>0</v>
      </c>
      <c r="AU50" s="35">
        <f>$Y$28/'[1]Fixed data'!$C$7</f>
        <v>0</v>
      </c>
      <c r="AV50" s="35">
        <f>$Y$28/'[1]Fixed data'!$C$7</f>
        <v>0</v>
      </c>
      <c r="AW50" s="35">
        <f>$Y$28/'[1]Fixed data'!$C$7</f>
        <v>0</v>
      </c>
      <c r="AX50" s="35">
        <f>$Y$28/'[1]Fixed data'!$C$7</f>
        <v>0</v>
      </c>
      <c r="AY50" s="35">
        <f>$Y$28/'[1]Fixed data'!$C$7</f>
        <v>0</v>
      </c>
      <c r="AZ50" s="35">
        <f>$Y$28/'[1]Fixed data'!$C$7</f>
        <v>0</v>
      </c>
      <c r="BA50" s="35">
        <f>$Y$28/'[1]Fixed data'!$C$7</f>
        <v>0</v>
      </c>
      <c r="BB50" s="35">
        <f>$Y$28/'[1]Fixed data'!$C$7</f>
        <v>0</v>
      </c>
      <c r="BC50" s="35">
        <f>$Y$28/'[1]Fixed data'!$C$7</f>
        <v>0</v>
      </c>
      <c r="BD50" s="35">
        <f>$Y$28/'[1]Fixed data'!$C$7</f>
        <v>0</v>
      </c>
    </row>
    <row r="51" spans="1:56" ht="16.5" hidden="1" customHeight="1" outlineLevel="1" x14ac:dyDescent="0.35">
      <c r="A51" s="148"/>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$Z$28/'[1]Fixed data'!$C$7</f>
        <v>0</v>
      </c>
      <c r="AB51" s="35">
        <f>$Z$28/'[1]Fixed data'!$C$7</f>
        <v>0</v>
      </c>
      <c r="AC51" s="35">
        <f>$Z$28/'[1]Fixed data'!$C$7</f>
        <v>0</v>
      </c>
      <c r="AD51" s="35">
        <f>$Z$28/'[1]Fixed data'!$C$7</f>
        <v>0</v>
      </c>
      <c r="AE51" s="35">
        <f>$Z$28/'[1]Fixed data'!$C$7</f>
        <v>0</v>
      </c>
      <c r="AF51" s="35">
        <f>$Z$28/'[1]Fixed data'!$C$7</f>
        <v>0</v>
      </c>
      <c r="AG51" s="35">
        <f>$Z$28/'[1]Fixed data'!$C$7</f>
        <v>0</v>
      </c>
      <c r="AH51" s="35">
        <f>$Z$28/'[1]Fixed data'!$C$7</f>
        <v>0</v>
      </c>
      <c r="AI51" s="35">
        <f>$Z$28/'[1]Fixed data'!$C$7</f>
        <v>0</v>
      </c>
      <c r="AJ51" s="35">
        <f>$Z$28/'[1]Fixed data'!$C$7</f>
        <v>0</v>
      </c>
      <c r="AK51" s="35">
        <f>$Z$28/'[1]Fixed data'!$C$7</f>
        <v>0</v>
      </c>
      <c r="AL51" s="35">
        <f>$Z$28/'[1]Fixed data'!$C$7</f>
        <v>0</v>
      </c>
      <c r="AM51" s="35">
        <f>$Z$28/'[1]Fixed data'!$C$7</f>
        <v>0</v>
      </c>
      <c r="AN51" s="35">
        <f>$Z$28/'[1]Fixed data'!$C$7</f>
        <v>0</v>
      </c>
      <c r="AO51" s="35">
        <f>$Z$28/'[1]Fixed data'!$C$7</f>
        <v>0</v>
      </c>
      <c r="AP51" s="35">
        <f>$Z$28/'[1]Fixed data'!$C$7</f>
        <v>0</v>
      </c>
      <c r="AQ51" s="35">
        <f>$Z$28/'[1]Fixed data'!$C$7</f>
        <v>0</v>
      </c>
      <c r="AR51" s="35">
        <f>$Z$28/'[1]Fixed data'!$C$7</f>
        <v>0</v>
      </c>
      <c r="AS51" s="35">
        <f>$Z$28/'[1]Fixed data'!$C$7</f>
        <v>0</v>
      </c>
      <c r="AT51" s="35">
        <f>$Z$28/'[1]Fixed data'!$C$7</f>
        <v>0</v>
      </c>
      <c r="AU51" s="35">
        <f>$Z$28/'[1]Fixed data'!$C$7</f>
        <v>0</v>
      </c>
      <c r="AV51" s="35">
        <f>$Z$28/'[1]Fixed data'!$C$7</f>
        <v>0</v>
      </c>
      <c r="AW51" s="35">
        <f>$Z$28/'[1]Fixed data'!$C$7</f>
        <v>0</v>
      </c>
      <c r="AX51" s="35">
        <f>$Z$28/'[1]Fixed data'!$C$7</f>
        <v>0</v>
      </c>
      <c r="AY51" s="35">
        <f>$Z$28/'[1]Fixed data'!$C$7</f>
        <v>0</v>
      </c>
      <c r="AZ51" s="35">
        <f>$Z$28/'[1]Fixed data'!$C$7</f>
        <v>0</v>
      </c>
      <c r="BA51" s="35">
        <f>$Z$28/'[1]Fixed data'!$C$7</f>
        <v>0</v>
      </c>
      <c r="BB51" s="35">
        <f>$Z$28/'[1]Fixed data'!$C$7</f>
        <v>0</v>
      </c>
      <c r="BC51" s="35">
        <f>$Z$28/'[1]Fixed data'!$C$7</f>
        <v>0</v>
      </c>
      <c r="BD51" s="35">
        <f>$Z$28/'[1]Fixed data'!$C$7</f>
        <v>0</v>
      </c>
    </row>
    <row r="52" spans="1:56" ht="16.5" hidden="1" customHeight="1" outlineLevel="1" x14ac:dyDescent="0.35">
      <c r="A52" s="148"/>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$AA$28/'[1]Fixed data'!$C$7</f>
        <v>0</v>
      </c>
      <c r="AC52" s="35">
        <f>$AA$28/'[1]Fixed data'!$C$7</f>
        <v>0</v>
      </c>
      <c r="AD52" s="35">
        <f>$AA$28/'[1]Fixed data'!$C$7</f>
        <v>0</v>
      </c>
      <c r="AE52" s="35">
        <f>$AA$28/'[1]Fixed data'!$C$7</f>
        <v>0</v>
      </c>
      <c r="AF52" s="35">
        <f>$AA$28/'[1]Fixed data'!$C$7</f>
        <v>0</v>
      </c>
      <c r="AG52" s="35">
        <f>$AA$28/'[1]Fixed data'!$C$7</f>
        <v>0</v>
      </c>
      <c r="AH52" s="35">
        <f>$AA$28/'[1]Fixed data'!$C$7</f>
        <v>0</v>
      </c>
      <c r="AI52" s="35">
        <f>$AA$28/'[1]Fixed data'!$C$7</f>
        <v>0</v>
      </c>
      <c r="AJ52" s="35">
        <f>$AA$28/'[1]Fixed data'!$C$7</f>
        <v>0</v>
      </c>
      <c r="AK52" s="35">
        <f>$AA$28/'[1]Fixed data'!$C$7</f>
        <v>0</v>
      </c>
      <c r="AL52" s="35">
        <f>$AA$28/'[1]Fixed data'!$C$7</f>
        <v>0</v>
      </c>
      <c r="AM52" s="35">
        <f>$AA$28/'[1]Fixed data'!$C$7</f>
        <v>0</v>
      </c>
      <c r="AN52" s="35">
        <f>$AA$28/'[1]Fixed data'!$C$7</f>
        <v>0</v>
      </c>
      <c r="AO52" s="35">
        <f>$AA$28/'[1]Fixed data'!$C$7</f>
        <v>0</v>
      </c>
      <c r="AP52" s="35">
        <f>$AA$28/'[1]Fixed data'!$C$7</f>
        <v>0</v>
      </c>
      <c r="AQ52" s="35">
        <f>$AA$28/'[1]Fixed data'!$C$7</f>
        <v>0</v>
      </c>
      <c r="AR52" s="35">
        <f>$AA$28/'[1]Fixed data'!$C$7</f>
        <v>0</v>
      </c>
      <c r="AS52" s="35">
        <f>$AA$28/'[1]Fixed data'!$C$7</f>
        <v>0</v>
      </c>
      <c r="AT52" s="35">
        <f>$AA$28/'[1]Fixed data'!$C$7</f>
        <v>0</v>
      </c>
      <c r="AU52" s="35">
        <f>$AA$28/'[1]Fixed data'!$C$7</f>
        <v>0</v>
      </c>
      <c r="AV52" s="35">
        <f>$AA$28/'[1]Fixed data'!$C$7</f>
        <v>0</v>
      </c>
      <c r="AW52" s="35">
        <f>$AA$28/'[1]Fixed data'!$C$7</f>
        <v>0</v>
      </c>
      <c r="AX52" s="35">
        <f>$AA$28/'[1]Fixed data'!$C$7</f>
        <v>0</v>
      </c>
      <c r="AY52" s="35">
        <f>$AA$28/'[1]Fixed data'!$C$7</f>
        <v>0</v>
      </c>
      <c r="AZ52" s="35">
        <f>$AA$28/'[1]Fixed data'!$C$7</f>
        <v>0</v>
      </c>
      <c r="BA52" s="35">
        <f>$AA$28/'[1]Fixed data'!$C$7</f>
        <v>0</v>
      </c>
      <c r="BB52" s="35">
        <f>$AA$28/'[1]Fixed data'!$C$7</f>
        <v>0</v>
      </c>
      <c r="BC52" s="35">
        <f>$AA$28/'[1]Fixed data'!$C$7</f>
        <v>0</v>
      </c>
      <c r="BD52" s="35">
        <f>$AA$28/'[1]Fixed data'!$C$7</f>
        <v>0</v>
      </c>
    </row>
    <row r="53" spans="1:56" ht="16.5" hidden="1" customHeight="1" outlineLevel="1" x14ac:dyDescent="0.35">
      <c r="A53" s="148"/>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$AB$28/'[1]Fixed data'!$C$7</f>
        <v>0</v>
      </c>
      <c r="AD53" s="35">
        <f>$AB$28/'[1]Fixed data'!$C$7</f>
        <v>0</v>
      </c>
      <c r="AE53" s="35">
        <f>$AB$28/'[1]Fixed data'!$C$7</f>
        <v>0</v>
      </c>
      <c r="AF53" s="35">
        <f>$AB$28/'[1]Fixed data'!$C$7</f>
        <v>0</v>
      </c>
      <c r="AG53" s="35">
        <f>$AB$28/'[1]Fixed data'!$C$7</f>
        <v>0</v>
      </c>
      <c r="AH53" s="35">
        <f>$AB$28/'[1]Fixed data'!$C$7</f>
        <v>0</v>
      </c>
      <c r="AI53" s="35">
        <f>$AB$28/'[1]Fixed data'!$C$7</f>
        <v>0</v>
      </c>
      <c r="AJ53" s="35">
        <f>$AB$28/'[1]Fixed data'!$C$7</f>
        <v>0</v>
      </c>
      <c r="AK53" s="35">
        <f>$AB$28/'[1]Fixed data'!$C$7</f>
        <v>0</v>
      </c>
      <c r="AL53" s="35">
        <f>$AB$28/'[1]Fixed data'!$C$7</f>
        <v>0</v>
      </c>
      <c r="AM53" s="35">
        <f>$AB$28/'[1]Fixed data'!$C$7</f>
        <v>0</v>
      </c>
      <c r="AN53" s="35">
        <f>$AB$28/'[1]Fixed data'!$C$7</f>
        <v>0</v>
      </c>
      <c r="AO53" s="35">
        <f>$AB$28/'[1]Fixed data'!$C$7</f>
        <v>0</v>
      </c>
      <c r="AP53" s="35">
        <f>$AB$28/'[1]Fixed data'!$C$7</f>
        <v>0</v>
      </c>
      <c r="AQ53" s="35">
        <f>$AB$28/'[1]Fixed data'!$C$7</f>
        <v>0</v>
      </c>
      <c r="AR53" s="35">
        <f>$AB$28/'[1]Fixed data'!$C$7</f>
        <v>0</v>
      </c>
      <c r="AS53" s="35">
        <f>$AB$28/'[1]Fixed data'!$C$7</f>
        <v>0</v>
      </c>
      <c r="AT53" s="35">
        <f>$AB$28/'[1]Fixed data'!$C$7</f>
        <v>0</v>
      </c>
      <c r="AU53" s="35">
        <f>$AB$28/'[1]Fixed data'!$C$7</f>
        <v>0</v>
      </c>
      <c r="AV53" s="35">
        <f>$AB$28/'[1]Fixed data'!$C$7</f>
        <v>0</v>
      </c>
      <c r="AW53" s="35">
        <f>$AB$28/'[1]Fixed data'!$C$7</f>
        <v>0</v>
      </c>
      <c r="AX53" s="35">
        <f>$AB$28/'[1]Fixed data'!$C$7</f>
        <v>0</v>
      </c>
      <c r="AY53" s="35">
        <f>$AB$28/'[1]Fixed data'!$C$7</f>
        <v>0</v>
      </c>
      <c r="AZ53" s="35">
        <f>$AB$28/'[1]Fixed data'!$C$7</f>
        <v>0</v>
      </c>
      <c r="BA53" s="35">
        <f>$AB$28/'[1]Fixed data'!$C$7</f>
        <v>0</v>
      </c>
      <c r="BB53" s="35">
        <f>$AB$28/'[1]Fixed data'!$C$7</f>
        <v>0</v>
      </c>
      <c r="BC53" s="35">
        <f>$AB$28/'[1]Fixed data'!$C$7</f>
        <v>0</v>
      </c>
      <c r="BD53" s="35">
        <f>$AB$28/'[1]Fixed data'!$C$7</f>
        <v>0</v>
      </c>
    </row>
    <row r="54" spans="1:56" ht="16.5" hidden="1" customHeight="1" outlineLevel="1" x14ac:dyDescent="0.35">
      <c r="A54" s="148"/>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$AC$28/'[1]Fixed data'!$C$7</f>
        <v>0</v>
      </c>
      <c r="AE54" s="35">
        <f>$AC$28/'[1]Fixed data'!$C$7</f>
        <v>0</v>
      </c>
      <c r="AF54" s="35">
        <f>$AC$28/'[1]Fixed data'!$C$7</f>
        <v>0</v>
      </c>
      <c r="AG54" s="35">
        <f>$AC$28/'[1]Fixed data'!$C$7</f>
        <v>0</v>
      </c>
      <c r="AH54" s="35">
        <f>$AC$28/'[1]Fixed data'!$C$7</f>
        <v>0</v>
      </c>
      <c r="AI54" s="35">
        <f>$AC$28/'[1]Fixed data'!$C$7</f>
        <v>0</v>
      </c>
      <c r="AJ54" s="35">
        <f>$AC$28/'[1]Fixed data'!$C$7</f>
        <v>0</v>
      </c>
      <c r="AK54" s="35">
        <f>$AC$28/'[1]Fixed data'!$C$7</f>
        <v>0</v>
      </c>
      <c r="AL54" s="35">
        <f>$AC$28/'[1]Fixed data'!$C$7</f>
        <v>0</v>
      </c>
      <c r="AM54" s="35">
        <f>$AC$28/'[1]Fixed data'!$C$7</f>
        <v>0</v>
      </c>
      <c r="AN54" s="35">
        <f>$AC$28/'[1]Fixed data'!$C$7</f>
        <v>0</v>
      </c>
      <c r="AO54" s="35">
        <f>$AC$28/'[1]Fixed data'!$C$7</f>
        <v>0</v>
      </c>
      <c r="AP54" s="35">
        <f>$AC$28/'[1]Fixed data'!$C$7</f>
        <v>0</v>
      </c>
      <c r="AQ54" s="35">
        <f>$AC$28/'[1]Fixed data'!$C$7</f>
        <v>0</v>
      </c>
      <c r="AR54" s="35">
        <f>$AC$28/'[1]Fixed data'!$C$7</f>
        <v>0</v>
      </c>
      <c r="AS54" s="35">
        <f>$AC$28/'[1]Fixed data'!$C$7</f>
        <v>0</v>
      </c>
      <c r="AT54" s="35">
        <f>$AC$28/'[1]Fixed data'!$C$7</f>
        <v>0</v>
      </c>
      <c r="AU54" s="35">
        <f>$AC$28/'[1]Fixed data'!$C$7</f>
        <v>0</v>
      </c>
      <c r="AV54" s="35">
        <f>$AC$28/'[1]Fixed data'!$C$7</f>
        <v>0</v>
      </c>
      <c r="AW54" s="35">
        <f>$AC$28/'[1]Fixed data'!$C$7</f>
        <v>0</v>
      </c>
      <c r="AX54" s="35">
        <f>$AC$28/'[1]Fixed data'!$C$7</f>
        <v>0</v>
      </c>
      <c r="AY54" s="35">
        <f>$AC$28/'[1]Fixed data'!$C$7</f>
        <v>0</v>
      </c>
      <c r="AZ54" s="35">
        <f>$AC$28/'[1]Fixed data'!$C$7</f>
        <v>0</v>
      </c>
      <c r="BA54" s="35">
        <f>$AC$28/'[1]Fixed data'!$C$7</f>
        <v>0</v>
      </c>
      <c r="BB54" s="35">
        <f>$AC$28/'[1]Fixed data'!$C$7</f>
        <v>0</v>
      </c>
      <c r="BC54" s="35">
        <f>$AC$28/'[1]Fixed data'!$C$7</f>
        <v>0</v>
      </c>
      <c r="BD54" s="35">
        <f>$AC$28/'[1]Fixed data'!$C$7</f>
        <v>0</v>
      </c>
    </row>
    <row r="55" spans="1:56" ht="16.5" hidden="1" customHeight="1" outlineLevel="1" x14ac:dyDescent="0.35">
      <c r="A55" s="148"/>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$AD$28/'[1]Fixed data'!$C$7</f>
        <v>0</v>
      </c>
      <c r="AF55" s="35">
        <f>$AD$28/'[1]Fixed data'!$C$7</f>
        <v>0</v>
      </c>
      <c r="AG55" s="35">
        <f>$AD$28/'[1]Fixed data'!$C$7</f>
        <v>0</v>
      </c>
      <c r="AH55" s="35">
        <f>$AD$28/'[1]Fixed data'!$C$7</f>
        <v>0</v>
      </c>
      <c r="AI55" s="35">
        <f>$AD$28/'[1]Fixed data'!$C$7</f>
        <v>0</v>
      </c>
      <c r="AJ55" s="35">
        <f>$AD$28/'[1]Fixed data'!$C$7</f>
        <v>0</v>
      </c>
      <c r="AK55" s="35">
        <f>$AD$28/'[1]Fixed data'!$C$7</f>
        <v>0</v>
      </c>
      <c r="AL55" s="35">
        <f>$AD$28/'[1]Fixed data'!$C$7</f>
        <v>0</v>
      </c>
      <c r="AM55" s="35">
        <f>$AD$28/'[1]Fixed data'!$C$7</f>
        <v>0</v>
      </c>
      <c r="AN55" s="35">
        <f>$AD$28/'[1]Fixed data'!$C$7</f>
        <v>0</v>
      </c>
      <c r="AO55" s="35">
        <f>$AD$28/'[1]Fixed data'!$C$7</f>
        <v>0</v>
      </c>
      <c r="AP55" s="35">
        <f>$AD$28/'[1]Fixed data'!$C$7</f>
        <v>0</v>
      </c>
      <c r="AQ55" s="35">
        <f>$AD$28/'[1]Fixed data'!$C$7</f>
        <v>0</v>
      </c>
      <c r="AR55" s="35">
        <f>$AD$28/'[1]Fixed data'!$C$7</f>
        <v>0</v>
      </c>
      <c r="AS55" s="35">
        <f>$AD$28/'[1]Fixed data'!$C$7</f>
        <v>0</v>
      </c>
      <c r="AT55" s="35">
        <f>$AD$28/'[1]Fixed data'!$C$7</f>
        <v>0</v>
      </c>
      <c r="AU55" s="35">
        <f>$AD$28/'[1]Fixed data'!$C$7</f>
        <v>0</v>
      </c>
      <c r="AV55" s="35">
        <f>$AD$28/'[1]Fixed data'!$C$7</f>
        <v>0</v>
      </c>
      <c r="AW55" s="35">
        <f>$AD$28/'[1]Fixed data'!$C$7</f>
        <v>0</v>
      </c>
      <c r="AX55" s="35">
        <f>$AD$28/'[1]Fixed data'!$C$7</f>
        <v>0</v>
      </c>
      <c r="AY55" s="35">
        <f>$AD$28/'[1]Fixed data'!$C$7</f>
        <v>0</v>
      </c>
      <c r="AZ55" s="35">
        <f>$AD$28/'[1]Fixed data'!$C$7</f>
        <v>0</v>
      </c>
      <c r="BA55" s="35">
        <f>$AD$28/'[1]Fixed data'!$C$7</f>
        <v>0</v>
      </c>
      <c r="BB55" s="35">
        <f>$AD$28/'[1]Fixed data'!$C$7</f>
        <v>0</v>
      </c>
      <c r="BC55" s="35">
        <f>$AD$28/'[1]Fixed data'!$C$7</f>
        <v>0</v>
      </c>
      <c r="BD55" s="35">
        <f>$AD$28/'[1]Fixed data'!$C$7</f>
        <v>0</v>
      </c>
    </row>
    <row r="56" spans="1:56" ht="16.5" hidden="1" customHeight="1" outlineLevel="1" x14ac:dyDescent="0.35">
      <c r="A56" s="148"/>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$AE$28/'[1]Fixed data'!$C$7</f>
        <v>0</v>
      </c>
      <c r="AG56" s="35">
        <f>$AE$28/'[1]Fixed data'!$C$7</f>
        <v>0</v>
      </c>
      <c r="AH56" s="35">
        <f>$AE$28/'[1]Fixed data'!$C$7</f>
        <v>0</v>
      </c>
      <c r="AI56" s="35">
        <f>$AE$28/'[1]Fixed data'!$C$7</f>
        <v>0</v>
      </c>
      <c r="AJ56" s="35">
        <f>$AE$28/'[1]Fixed data'!$C$7</f>
        <v>0</v>
      </c>
      <c r="AK56" s="35">
        <f>$AE$28/'[1]Fixed data'!$C$7</f>
        <v>0</v>
      </c>
      <c r="AL56" s="35">
        <f>$AE$28/'[1]Fixed data'!$C$7</f>
        <v>0</v>
      </c>
      <c r="AM56" s="35">
        <f>$AE$28/'[1]Fixed data'!$C$7</f>
        <v>0</v>
      </c>
      <c r="AN56" s="35">
        <f>$AE$28/'[1]Fixed data'!$C$7</f>
        <v>0</v>
      </c>
      <c r="AO56" s="35">
        <f>$AE$28/'[1]Fixed data'!$C$7</f>
        <v>0</v>
      </c>
      <c r="AP56" s="35">
        <f>$AE$28/'[1]Fixed data'!$C$7</f>
        <v>0</v>
      </c>
      <c r="AQ56" s="35">
        <f>$AE$28/'[1]Fixed data'!$C$7</f>
        <v>0</v>
      </c>
      <c r="AR56" s="35">
        <f>$AE$28/'[1]Fixed data'!$C$7</f>
        <v>0</v>
      </c>
      <c r="AS56" s="35">
        <f>$AE$28/'[1]Fixed data'!$C$7</f>
        <v>0</v>
      </c>
      <c r="AT56" s="35">
        <f>$AE$28/'[1]Fixed data'!$C$7</f>
        <v>0</v>
      </c>
      <c r="AU56" s="35">
        <f>$AE$28/'[1]Fixed data'!$C$7</f>
        <v>0</v>
      </c>
      <c r="AV56" s="35">
        <f>$AE$28/'[1]Fixed data'!$C$7</f>
        <v>0</v>
      </c>
      <c r="AW56" s="35">
        <f>$AE$28/'[1]Fixed data'!$C$7</f>
        <v>0</v>
      </c>
      <c r="AX56" s="35">
        <f>$AE$28/'[1]Fixed data'!$C$7</f>
        <v>0</v>
      </c>
      <c r="AY56" s="35">
        <f>$AE$28/'[1]Fixed data'!$C$7</f>
        <v>0</v>
      </c>
      <c r="AZ56" s="35">
        <f>$AE$28/'[1]Fixed data'!$C$7</f>
        <v>0</v>
      </c>
      <c r="BA56" s="35">
        <f>$AE$28/'[1]Fixed data'!$C$7</f>
        <v>0</v>
      </c>
      <c r="BB56" s="35">
        <f>$AE$28/'[1]Fixed data'!$C$7</f>
        <v>0</v>
      </c>
      <c r="BC56" s="35">
        <f>$AE$28/'[1]Fixed data'!$C$7</f>
        <v>0</v>
      </c>
      <c r="BD56" s="35">
        <f>$AE$28/'[1]Fixed data'!$C$7</f>
        <v>0</v>
      </c>
    </row>
    <row r="57" spans="1:56" ht="16.5" hidden="1" customHeight="1" outlineLevel="1" x14ac:dyDescent="0.35">
      <c r="A57" s="148"/>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$AF$28/'[1]Fixed data'!$C$7</f>
        <v>0</v>
      </c>
      <c r="AH57" s="35">
        <f>$AF$28/'[1]Fixed data'!$C$7</f>
        <v>0</v>
      </c>
      <c r="AI57" s="35">
        <f>$AF$28/'[1]Fixed data'!$C$7</f>
        <v>0</v>
      </c>
      <c r="AJ57" s="35">
        <f>$AF$28/'[1]Fixed data'!$C$7</f>
        <v>0</v>
      </c>
      <c r="AK57" s="35">
        <f>$AF$28/'[1]Fixed data'!$C$7</f>
        <v>0</v>
      </c>
      <c r="AL57" s="35">
        <f>$AF$28/'[1]Fixed data'!$C$7</f>
        <v>0</v>
      </c>
      <c r="AM57" s="35">
        <f>$AF$28/'[1]Fixed data'!$C$7</f>
        <v>0</v>
      </c>
      <c r="AN57" s="35">
        <f>$AF$28/'[1]Fixed data'!$C$7</f>
        <v>0</v>
      </c>
      <c r="AO57" s="35">
        <f>$AF$28/'[1]Fixed data'!$C$7</f>
        <v>0</v>
      </c>
      <c r="AP57" s="35">
        <f>$AF$28/'[1]Fixed data'!$C$7</f>
        <v>0</v>
      </c>
      <c r="AQ57" s="35">
        <f>$AF$28/'[1]Fixed data'!$C$7</f>
        <v>0</v>
      </c>
      <c r="AR57" s="35">
        <f>$AF$28/'[1]Fixed data'!$C$7</f>
        <v>0</v>
      </c>
      <c r="AS57" s="35">
        <f>$AF$28/'[1]Fixed data'!$C$7</f>
        <v>0</v>
      </c>
      <c r="AT57" s="35">
        <f>$AF$28/'[1]Fixed data'!$C$7</f>
        <v>0</v>
      </c>
      <c r="AU57" s="35">
        <f>$AF$28/'[1]Fixed data'!$C$7</f>
        <v>0</v>
      </c>
      <c r="AV57" s="35">
        <f>$AF$28/'[1]Fixed data'!$C$7</f>
        <v>0</v>
      </c>
      <c r="AW57" s="35">
        <f>$AF$28/'[1]Fixed data'!$C$7</f>
        <v>0</v>
      </c>
      <c r="AX57" s="35">
        <f>$AF$28/'[1]Fixed data'!$C$7</f>
        <v>0</v>
      </c>
      <c r="AY57" s="35">
        <f>$AF$28/'[1]Fixed data'!$C$7</f>
        <v>0</v>
      </c>
      <c r="AZ57" s="35">
        <f>$AF$28/'[1]Fixed data'!$C$7</f>
        <v>0</v>
      </c>
      <c r="BA57" s="35">
        <f>$AF$28/'[1]Fixed data'!$C$7</f>
        <v>0</v>
      </c>
      <c r="BB57" s="35">
        <f>$AF$28/'[1]Fixed data'!$C$7</f>
        <v>0</v>
      </c>
      <c r="BC57" s="35">
        <f>$AF$28/'[1]Fixed data'!$C$7</f>
        <v>0</v>
      </c>
      <c r="BD57" s="35">
        <f>$AF$28/'[1]Fixed data'!$C$7</f>
        <v>0</v>
      </c>
    </row>
    <row r="58" spans="1:56" ht="16.5" hidden="1" customHeight="1" outlineLevel="1" x14ac:dyDescent="0.35">
      <c r="A58" s="148"/>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$AG$28/'[1]Fixed data'!$C$7</f>
        <v>0</v>
      </c>
      <c r="AI58" s="35">
        <f>$AG$28/'[1]Fixed data'!$C$7</f>
        <v>0</v>
      </c>
      <c r="AJ58" s="35">
        <f>$AG$28/'[1]Fixed data'!$C$7</f>
        <v>0</v>
      </c>
      <c r="AK58" s="35">
        <f>$AG$28/'[1]Fixed data'!$C$7</f>
        <v>0</v>
      </c>
      <c r="AL58" s="35">
        <f>$AG$28/'[1]Fixed data'!$C$7</f>
        <v>0</v>
      </c>
      <c r="AM58" s="35">
        <f>$AG$28/'[1]Fixed data'!$C$7</f>
        <v>0</v>
      </c>
      <c r="AN58" s="35">
        <f>$AG$28/'[1]Fixed data'!$C$7</f>
        <v>0</v>
      </c>
      <c r="AO58" s="35">
        <f>$AG$28/'[1]Fixed data'!$C$7</f>
        <v>0</v>
      </c>
      <c r="AP58" s="35">
        <f>$AG$28/'[1]Fixed data'!$C$7</f>
        <v>0</v>
      </c>
      <c r="AQ58" s="35">
        <f>$AG$28/'[1]Fixed data'!$C$7</f>
        <v>0</v>
      </c>
      <c r="AR58" s="35">
        <f>$AG$28/'[1]Fixed data'!$C$7</f>
        <v>0</v>
      </c>
      <c r="AS58" s="35">
        <f>$AG$28/'[1]Fixed data'!$C$7</f>
        <v>0</v>
      </c>
      <c r="AT58" s="35">
        <f>$AG$28/'[1]Fixed data'!$C$7</f>
        <v>0</v>
      </c>
      <c r="AU58" s="35">
        <f>$AG$28/'[1]Fixed data'!$C$7</f>
        <v>0</v>
      </c>
      <c r="AV58" s="35">
        <f>$AG$28/'[1]Fixed data'!$C$7</f>
        <v>0</v>
      </c>
      <c r="AW58" s="35">
        <f>$AG$28/'[1]Fixed data'!$C$7</f>
        <v>0</v>
      </c>
      <c r="AX58" s="35">
        <f>$AG$28/'[1]Fixed data'!$C$7</f>
        <v>0</v>
      </c>
      <c r="AY58" s="35">
        <f>$AG$28/'[1]Fixed data'!$C$7</f>
        <v>0</v>
      </c>
      <c r="AZ58" s="35">
        <f>$AG$28/'[1]Fixed data'!$C$7</f>
        <v>0</v>
      </c>
      <c r="BA58" s="35">
        <f>$AG$28/'[1]Fixed data'!$C$7</f>
        <v>0</v>
      </c>
      <c r="BB58" s="35">
        <f>$AG$28/'[1]Fixed data'!$C$7</f>
        <v>0</v>
      </c>
      <c r="BC58" s="35">
        <f>$AG$28/'[1]Fixed data'!$C$7</f>
        <v>0</v>
      </c>
      <c r="BD58" s="35">
        <f>$AG$28/'[1]Fixed data'!$C$7</f>
        <v>0</v>
      </c>
    </row>
    <row r="59" spans="1:56" ht="16.5" hidden="1" customHeight="1" outlineLevel="1" x14ac:dyDescent="0.35">
      <c r="A59" s="148"/>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$AH$28/'[1]Fixed data'!$C$7</f>
        <v>0</v>
      </c>
      <c r="AJ59" s="35">
        <f>$AH$28/'[1]Fixed data'!$C$7</f>
        <v>0</v>
      </c>
      <c r="AK59" s="35">
        <f>$AH$28/'[1]Fixed data'!$C$7</f>
        <v>0</v>
      </c>
      <c r="AL59" s="35">
        <f>$AH$28/'[1]Fixed data'!$C$7</f>
        <v>0</v>
      </c>
      <c r="AM59" s="35">
        <f>$AH$28/'[1]Fixed data'!$C$7</f>
        <v>0</v>
      </c>
      <c r="AN59" s="35">
        <f>$AH$28/'[1]Fixed data'!$C$7</f>
        <v>0</v>
      </c>
      <c r="AO59" s="35">
        <f>$AH$28/'[1]Fixed data'!$C$7</f>
        <v>0</v>
      </c>
      <c r="AP59" s="35">
        <f>$AH$28/'[1]Fixed data'!$C$7</f>
        <v>0</v>
      </c>
      <c r="AQ59" s="35">
        <f>$AH$28/'[1]Fixed data'!$C$7</f>
        <v>0</v>
      </c>
      <c r="AR59" s="35">
        <f>$AH$28/'[1]Fixed data'!$C$7</f>
        <v>0</v>
      </c>
      <c r="AS59" s="35">
        <f>$AH$28/'[1]Fixed data'!$C$7</f>
        <v>0</v>
      </c>
      <c r="AT59" s="35">
        <f>$AH$28/'[1]Fixed data'!$C$7</f>
        <v>0</v>
      </c>
      <c r="AU59" s="35">
        <f>$AH$28/'[1]Fixed data'!$C$7</f>
        <v>0</v>
      </c>
      <c r="AV59" s="35">
        <f>$AH$28/'[1]Fixed data'!$C$7</f>
        <v>0</v>
      </c>
      <c r="AW59" s="35">
        <f>$AH$28/'[1]Fixed data'!$C$7</f>
        <v>0</v>
      </c>
      <c r="AX59" s="35">
        <f>$AH$28/'[1]Fixed data'!$C$7</f>
        <v>0</v>
      </c>
      <c r="AY59" s="35">
        <f>$AH$28/'[1]Fixed data'!$C$7</f>
        <v>0</v>
      </c>
      <c r="AZ59" s="35">
        <f>$AH$28/'[1]Fixed data'!$C$7</f>
        <v>0</v>
      </c>
      <c r="BA59" s="35">
        <f>$AH$28/'[1]Fixed data'!$C$7</f>
        <v>0</v>
      </c>
      <c r="BB59" s="35">
        <f>$AH$28/'[1]Fixed data'!$C$7</f>
        <v>0</v>
      </c>
      <c r="BC59" s="35">
        <f>$AH$28/'[1]Fixed data'!$C$7</f>
        <v>0</v>
      </c>
      <c r="BD59" s="35">
        <f>$AH$28/'[1]Fixed data'!$C$7</f>
        <v>0</v>
      </c>
    </row>
    <row r="60" spans="1:56" ht="16.5" collapsed="1" x14ac:dyDescent="0.35">
      <c r="A60" s="148"/>
      <c r="B60" s="9" t="s">
        <v>7</v>
      </c>
      <c r="C60" s="9" t="s">
        <v>59</v>
      </c>
      <c r="D60" s="9" t="s">
        <v>39</v>
      </c>
      <c r="E60" s="35">
        <f t="shared" ref="E60:AJ60" si="7">SUM(E30:E59)</f>
        <v>0</v>
      </c>
      <c r="F60" s="35">
        <f t="shared" si="7"/>
        <v>-3.6680000000000004E-2</v>
      </c>
      <c r="G60" s="35">
        <f t="shared" si="7"/>
        <v>-3.6680000000000004E-2</v>
      </c>
      <c r="H60" s="35">
        <f t="shared" si="7"/>
        <v>-3.6680000000000004E-2</v>
      </c>
      <c r="I60" s="35">
        <f t="shared" si="7"/>
        <v>-3.6680000000000004E-2</v>
      </c>
      <c r="J60" s="35">
        <f t="shared" si="7"/>
        <v>-3.6680000000000004E-2</v>
      </c>
      <c r="K60" s="35">
        <f t="shared" si="7"/>
        <v>-3.6680000000000004E-2</v>
      </c>
      <c r="L60" s="35">
        <f t="shared" si="7"/>
        <v>-3.6680000000000004E-2</v>
      </c>
      <c r="M60" s="35">
        <f t="shared" si="7"/>
        <v>-3.6680000000000004E-2</v>
      </c>
      <c r="N60" s="35">
        <f t="shared" si="7"/>
        <v>-3.6680000000000004E-2</v>
      </c>
      <c r="O60" s="35">
        <f t="shared" si="7"/>
        <v>-3.6680000000000004E-2</v>
      </c>
      <c r="P60" s="35">
        <f t="shared" si="7"/>
        <v>-3.6680000000000004E-2</v>
      </c>
      <c r="Q60" s="35">
        <f t="shared" si="7"/>
        <v>-3.6680000000000004E-2</v>
      </c>
      <c r="R60" s="35">
        <f t="shared" si="7"/>
        <v>-3.6680000000000004E-2</v>
      </c>
      <c r="S60" s="35">
        <f t="shared" si="7"/>
        <v>-3.6680000000000004E-2</v>
      </c>
      <c r="T60" s="35">
        <f t="shared" si="7"/>
        <v>-3.6680000000000004E-2</v>
      </c>
      <c r="U60" s="35">
        <f t="shared" si="7"/>
        <v>-3.6680000000000004E-2</v>
      </c>
      <c r="V60" s="35">
        <f t="shared" si="7"/>
        <v>-3.6680000000000004E-2</v>
      </c>
      <c r="W60" s="35">
        <f t="shared" si="7"/>
        <v>-3.6680000000000004E-2</v>
      </c>
      <c r="X60" s="35">
        <f t="shared" si="7"/>
        <v>-3.6680000000000004E-2</v>
      </c>
      <c r="Y60" s="35">
        <f t="shared" si="7"/>
        <v>-3.6680000000000004E-2</v>
      </c>
      <c r="Z60" s="35">
        <f t="shared" si="7"/>
        <v>-3.6680000000000004E-2</v>
      </c>
      <c r="AA60" s="35">
        <f t="shared" si="7"/>
        <v>-3.6680000000000004E-2</v>
      </c>
      <c r="AB60" s="35">
        <f t="shared" si="7"/>
        <v>-3.6680000000000004E-2</v>
      </c>
      <c r="AC60" s="35">
        <f t="shared" si="7"/>
        <v>-3.6680000000000004E-2</v>
      </c>
      <c r="AD60" s="35">
        <f t="shared" si="7"/>
        <v>-3.6680000000000004E-2</v>
      </c>
      <c r="AE60" s="35">
        <f t="shared" si="7"/>
        <v>-3.6680000000000004E-2</v>
      </c>
      <c r="AF60" s="35">
        <f t="shared" si="7"/>
        <v>-3.6680000000000004E-2</v>
      </c>
      <c r="AG60" s="35">
        <f t="shared" si="7"/>
        <v>-3.6680000000000004E-2</v>
      </c>
      <c r="AH60" s="35">
        <f t="shared" si="7"/>
        <v>-3.6680000000000004E-2</v>
      </c>
      <c r="AI60" s="35">
        <f t="shared" si="7"/>
        <v>-3.6680000000000004E-2</v>
      </c>
      <c r="AJ60" s="35">
        <f t="shared" si="7"/>
        <v>-3.6680000000000004E-2</v>
      </c>
      <c r="AK60" s="35">
        <f t="shared" ref="AK60:BD60" si="8">SUM(AK30:AK59)</f>
        <v>-3.6680000000000004E-2</v>
      </c>
      <c r="AL60" s="35">
        <f t="shared" si="8"/>
        <v>-3.6680000000000004E-2</v>
      </c>
      <c r="AM60" s="35">
        <f t="shared" si="8"/>
        <v>-3.6680000000000004E-2</v>
      </c>
      <c r="AN60" s="35">
        <f t="shared" si="8"/>
        <v>-3.6680000000000004E-2</v>
      </c>
      <c r="AO60" s="35">
        <f t="shared" si="8"/>
        <v>-3.6680000000000004E-2</v>
      </c>
      <c r="AP60" s="35">
        <f t="shared" si="8"/>
        <v>-3.6680000000000004E-2</v>
      </c>
      <c r="AQ60" s="35">
        <f t="shared" si="8"/>
        <v>-3.6680000000000004E-2</v>
      </c>
      <c r="AR60" s="35">
        <f t="shared" si="8"/>
        <v>-3.6680000000000004E-2</v>
      </c>
      <c r="AS60" s="35">
        <f t="shared" si="8"/>
        <v>-3.6680000000000004E-2</v>
      </c>
      <c r="AT60" s="35">
        <f t="shared" si="8"/>
        <v>-3.6680000000000004E-2</v>
      </c>
      <c r="AU60" s="35">
        <f t="shared" si="8"/>
        <v>-3.6680000000000004E-2</v>
      </c>
      <c r="AV60" s="35">
        <f t="shared" si="8"/>
        <v>-3.6680000000000004E-2</v>
      </c>
      <c r="AW60" s="35">
        <f t="shared" si="8"/>
        <v>-3.6680000000000004E-2</v>
      </c>
      <c r="AX60" s="35">
        <f t="shared" si="8"/>
        <v>-3.6680000000000004E-2</v>
      </c>
      <c r="AY60" s="35">
        <f t="shared" si="8"/>
        <v>0</v>
      </c>
      <c r="AZ60" s="35">
        <f t="shared" si="8"/>
        <v>0</v>
      </c>
      <c r="BA60" s="35">
        <f t="shared" si="8"/>
        <v>0</v>
      </c>
      <c r="BB60" s="35">
        <f t="shared" si="8"/>
        <v>0</v>
      </c>
      <c r="BC60" s="35">
        <f t="shared" si="8"/>
        <v>0</v>
      </c>
      <c r="BD60" s="35">
        <f t="shared" si="8"/>
        <v>0</v>
      </c>
    </row>
    <row r="61" spans="1:56" ht="17.25" hidden="1" customHeight="1" outlineLevel="1" x14ac:dyDescent="0.35">
      <c r="A61" s="148"/>
      <c r="B61" s="9" t="s">
        <v>34</v>
      </c>
      <c r="C61" s="9" t="s">
        <v>60</v>
      </c>
      <c r="D61" s="9" t="s">
        <v>39</v>
      </c>
      <c r="E61" s="35">
        <v>0</v>
      </c>
      <c r="F61" s="35">
        <f t="shared" ref="F61:AK61" si="9">E62</f>
        <v>-1.6506000000000001</v>
      </c>
      <c r="G61" s="35">
        <f t="shared" si="9"/>
        <v>-1.61392</v>
      </c>
      <c r="H61" s="35">
        <f t="shared" si="9"/>
        <v>-1.57724</v>
      </c>
      <c r="I61" s="35">
        <f t="shared" si="9"/>
        <v>-1.5405599999999999</v>
      </c>
      <c r="J61" s="35">
        <f t="shared" si="9"/>
        <v>-1.5038799999999999</v>
      </c>
      <c r="K61" s="35">
        <f t="shared" si="9"/>
        <v>-1.4671999999999998</v>
      </c>
      <c r="L61" s="35">
        <f t="shared" si="9"/>
        <v>-1.4305199999999998</v>
      </c>
      <c r="M61" s="35">
        <f t="shared" si="9"/>
        <v>-1.3938399999999997</v>
      </c>
      <c r="N61" s="35">
        <f t="shared" si="9"/>
        <v>-1.3571599999999997</v>
      </c>
      <c r="O61" s="35">
        <f t="shared" si="9"/>
        <v>-1.3204799999999997</v>
      </c>
      <c r="P61" s="35">
        <f t="shared" si="9"/>
        <v>-1.2837999999999996</v>
      </c>
      <c r="Q61" s="35">
        <f t="shared" si="9"/>
        <v>-1.2471199999999996</v>
      </c>
      <c r="R61" s="35">
        <f t="shared" si="9"/>
        <v>-1.2104399999999995</v>
      </c>
      <c r="S61" s="35">
        <f t="shared" si="9"/>
        <v>-1.1737599999999995</v>
      </c>
      <c r="T61" s="35">
        <f t="shared" si="9"/>
        <v>-1.1370799999999994</v>
      </c>
      <c r="U61" s="35">
        <f t="shared" si="9"/>
        <v>-1.1003999999999994</v>
      </c>
      <c r="V61" s="35">
        <f t="shared" si="9"/>
        <v>-1.0637199999999993</v>
      </c>
      <c r="W61" s="35">
        <f t="shared" si="9"/>
        <v>-1.0270399999999993</v>
      </c>
      <c r="X61" s="35">
        <f t="shared" si="9"/>
        <v>-0.99035999999999924</v>
      </c>
      <c r="Y61" s="35">
        <f t="shared" si="9"/>
        <v>-0.9536799999999992</v>
      </c>
      <c r="Z61" s="35">
        <f t="shared" si="9"/>
        <v>-0.91699999999999915</v>
      </c>
      <c r="AA61" s="35">
        <f t="shared" si="9"/>
        <v>-0.8803199999999991</v>
      </c>
      <c r="AB61" s="35">
        <f t="shared" si="9"/>
        <v>-0.84363999999999906</v>
      </c>
      <c r="AC61" s="35">
        <f t="shared" si="9"/>
        <v>-0.80695999999999901</v>
      </c>
      <c r="AD61" s="35">
        <f t="shared" si="9"/>
        <v>-0.77027999999999897</v>
      </c>
      <c r="AE61" s="35">
        <f t="shared" si="9"/>
        <v>-0.73359999999999892</v>
      </c>
      <c r="AF61" s="35">
        <f t="shared" si="9"/>
        <v>-0.69691999999999887</v>
      </c>
      <c r="AG61" s="35">
        <f t="shared" si="9"/>
        <v>-0.66023999999999883</v>
      </c>
      <c r="AH61" s="35">
        <f t="shared" si="9"/>
        <v>-0.62355999999999878</v>
      </c>
      <c r="AI61" s="35">
        <f t="shared" si="9"/>
        <v>-0.58687999999999874</v>
      </c>
      <c r="AJ61" s="35">
        <f t="shared" si="9"/>
        <v>-0.55019999999999869</v>
      </c>
      <c r="AK61" s="35">
        <f t="shared" si="9"/>
        <v>-0.51351999999999864</v>
      </c>
      <c r="AL61" s="35">
        <f t="shared" ref="AL61:BD61" si="10">AK62</f>
        <v>-0.47683999999999865</v>
      </c>
      <c r="AM61" s="35">
        <f t="shared" si="10"/>
        <v>-0.44015999999999866</v>
      </c>
      <c r="AN61" s="35">
        <f t="shared" si="10"/>
        <v>-0.40347999999999867</v>
      </c>
      <c r="AO61" s="35">
        <f t="shared" si="10"/>
        <v>-0.36679999999999868</v>
      </c>
      <c r="AP61" s="35">
        <f t="shared" si="10"/>
        <v>-0.33011999999999869</v>
      </c>
      <c r="AQ61" s="35">
        <f t="shared" si="10"/>
        <v>-0.2934399999999987</v>
      </c>
      <c r="AR61" s="35">
        <f t="shared" si="10"/>
        <v>-0.25675999999999871</v>
      </c>
      <c r="AS61" s="35">
        <f t="shared" si="10"/>
        <v>-0.22007999999999872</v>
      </c>
      <c r="AT61" s="35">
        <f t="shared" si="10"/>
        <v>-0.18339999999999873</v>
      </c>
      <c r="AU61" s="35">
        <f t="shared" si="10"/>
        <v>-0.14671999999999874</v>
      </c>
      <c r="AV61" s="35">
        <f t="shared" si="10"/>
        <v>-0.11003999999999874</v>
      </c>
      <c r="AW61" s="35">
        <f t="shared" si="10"/>
        <v>-7.3359999999998732E-2</v>
      </c>
      <c r="AX61" s="35">
        <f t="shared" si="10"/>
        <v>-3.6679999999998728E-2</v>
      </c>
      <c r="AY61" s="35">
        <f t="shared" si="10"/>
        <v>1.27675647831893E-15</v>
      </c>
      <c r="AZ61" s="35">
        <f t="shared" si="10"/>
        <v>1.27675647831893E-15</v>
      </c>
      <c r="BA61" s="35">
        <f t="shared" si="10"/>
        <v>1.27675647831893E-15</v>
      </c>
      <c r="BB61" s="35">
        <f t="shared" si="10"/>
        <v>1.27675647831893E-15</v>
      </c>
      <c r="BC61" s="35">
        <f t="shared" si="10"/>
        <v>1.27675647831893E-15</v>
      </c>
      <c r="BD61" s="35">
        <f t="shared" si="10"/>
        <v>1.27675647831893E-15</v>
      </c>
    </row>
    <row r="62" spans="1:56" ht="16.5" hidden="1" customHeight="1" outlineLevel="1" x14ac:dyDescent="0.3">
      <c r="A62" s="148"/>
      <c r="B62" s="9" t="s">
        <v>33</v>
      </c>
      <c r="C62" s="9" t="s">
        <v>67</v>
      </c>
      <c r="D62" s="9" t="s">
        <v>39</v>
      </c>
      <c r="E62" s="35">
        <f t="shared" ref="E62:AJ62" si="11">E28-E60+E61</f>
        <v>-1.6506000000000001</v>
      </c>
      <c r="F62" s="35">
        <f t="shared" si="11"/>
        <v>-1.61392</v>
      </c>
      <c r="G62" s="35">
        <f t="shared" si="11"/>
        <v>-1.57724</v>
      </c>
      <c r="H62" s="35">
        <f t="shared" si="11"/>
        <v>-1.5405599999999999</v>
      </c>
      <c r="I62" s="35">
        <f t="shared" si="11"/>
        <v>-1.5038799999999999</v>
      </c>
      <c r="J62" s="35">
        <f t="shared" si="11"/>
        <v>-1.4671999999999998</v>
      </c>
      <c r="K62" s="35">
        <f t="shared" si="11"/>
        <v>-1.4305199999999998</v>
      </c>
      <c r="L62" s="35">
        <f t="shared" si="11"/>
        <v>-1.3938399999999997</v>
      </c>
      <c r="M62" s="35">
        <f t="shared" si="11"/>
        <v>-1.3571599999999997</v>
      </c>
      <c r="N62" s="35">
        <f t="shared" si="11"/>
        <v>-1.3204799999999997</v>
      </c>
      <c r="O62" s="35">
        <f t="shared" si="11"/>
        <v>-1.2837999999999996</v>
      </c>
      <c r="P62" s="35">
        <f t="shared" si="11"/>
        <v>-1.2471199999999996</v>
      </c>
      <c r="Q62" s="35">
        <f t="shared" si="11"/>
        <v>-1.2104399999999995</v>
      </c>
      <c r="R62" s="35">
        <f t="shared" si="11"/>
        <v>-1.1737599999999995</v>
      </c>
      <c r="S62" s="35">
        <f t="shared" si="11"/>
        <v>-1.1370799999999994</v>
      </c>
      <c r="T62" s="35">
        <f t="shared" si="11"/>
        <v>-1.1003999999999994</v>
      </c>
      <c r="U62" s="35">
        <f t="shared" si="11"/>
        <v>-1.0637199999999993</v>
      </c>
      <c r="V62" s="35">
        <f t="shared" si="11"/>
        <v>-1.0270399999999993</v>
      </c>
      <c r="W62" s="35">
        <f t="shared" si="11"/>
        <v>-0.99035999999999924</v>
      </c>
      <c r="X62" s="35">
        <f t="shared" si="11"/>
        <v>-0.9536799999999992</v>
      </c>
      <c r="Y62" s="35">
        <f t="shared" si="11"/>
        <v>-0.91699999999999915</v>
      </c>
      <c r="Z62" s="35">
        <f t="shared" si="11"/>
        <v>-0.8803199999999991</v>
      </c>
      <c r="AA62" s="35">
        <f t="shared" si="11"/>
        <v>-0.84363999999999906</v>
      </c>
      <c r="AB62" s="35">
        <f t="shared" si="11"/>
        <v>-0.80695999999999901</v>
      </c>
      <c r="AC62" s="35">
        <f t="shared" si="11"/>
        <v>-0.77027999999999897</v>
      </c>
      <c r="AD62" s="35">
        <f t="shared" si="11"/>
        <v>-0.73359999999999892</v>
      </c>
      <c r="AE62" s="35">
        <f t="shared" si="11"/>
        <v>-0.69691999999999887</v>
      </c>
      <c r="AF62" s="35">
        <f t="shared" si="11"/>
        <v>-0.66023999999999883</v>
      </c>
      <c r="AG62" s="35">
        <f t="shared" si="11"/>
        <v>-0.62355999999999878</v>
      </c>
      <c r="AH62" s="35">
        <f t="shared" si="11"/>
        <v>-0.58687999999999874</v>
      </c>
      <c r="AI62" s="35">
        <f t="shared" si="11"/>
        <v>-0.55019999999999869</v>
      </c>
      <c r="AJ62" s="35">
        <f t="shared" si="11"/>
        <v>-0.51351999999999864</v>
      </c>
      <c r="AK62" s="35">
        <f t="shared" ref="AK62:BD62" si="12">AK28-AK60+AK61</f>
        <v>-0.47683999999999865</v>
      </c>
      <c r="AL62" s="35">
        <f t="shared" si="12"/>
        <v>-0.44015999999999866</v>
      </c>
      <c r="AM62" s="35">
        <f t="shared" si="12"/>
        <v>-0.40347999999999867</v>
      </c>
      <c r="AN62" s="35">
        <f t="shared" si="12"/>
        <v>-0.36679999999999868</v>
      </c>
      <c r="AO62" s="35">
        <f t="shared" si="12"/>
        <v>-0.33011999999999869</v>
      </c>
      <c r="AP62" s="35">
        <f t="shared" si="12"/>
        <v>-0.2934399999999987</v>
      </c>
      <c r="AQ62" s="35">
        <f t="shared" si="12"/>
        <v>-0.25675999999999871</v>
      </c>
      <c r="AR62" s="35">
        <f t="shared" si="12"/>
        <v>-0.22007999999999872</v>
      </c>
      <c r="AS62" s="35">
        <f t="shared" si="12"/>
        <v>-0.18339999999999873</v>
      </c>
      <c r="AT62" s="35">
        <f t="shared" si="12"/>
        <v>-0.14671999999999874</v>
      </c>
      <c r="AU62" s="35">
        <f t="shared" si="12"/>
        <v>-0.11003999999999874</v>
      </c>
      <c r="AV62" s="35">
        <f t="shared" si="12"/>
        <v>-7.3359999999998732E-2</v>
      </c>
      <c r="AW62" s="35">
        <f t="shared" si="12"/>
        <v>-3.6679999999998728E-2</v>
      </c>
      <c r="AX62" s="35">
        <f t="shared" si="12"/>
        <v>1.27675647831893E-15</v>
      </c>
      <c r="AY62" s="35">
        <f t="shared" si="12"/>
        <v>1.27675647831893E-15</v>
      </c>
      <c r="AZ62" s="35">
        <f t="shared" si="12"/>
        <v>1.27675647831893E-15</v>
      </c>
      <c r="BA62" s="35">
        <f t="shared" si="12"/>
        <v>1.27675647831893E-15</v>
      </c>
      <c r="BB62" s="35">
        <f t="shared" si="12"/>
        <v>1.27675647831893E-15</v>
      </c>
      <c r="BC62" s="35">
        <f t="shared" si="12"/>
        <v>1.27675647831893E-15</v>
      </c>
      <c r="BD62" s="35">
        <f t="shared" si="12"/>
        <v>1.27675647831893E-15</v>
      </c>
    </row>
    <row r="63" spans="1:56" ht="16.5" collapsed="1" x14ac:dyDescent="0.3">
      <c r="A63" s="148"/>
      <c r="B63" s="9" t="s">
        <v>8</v>
      </c>
      <c r="C63" s="11" t="s">
        <v>66</v>
      </c>
      <c r="D63" s="9" t="s">
        <v>39</v>
      </c>
      <c r="E63" s="35">
        <f>AVERAGE(E61:E62)*'[1]Fixed data'!$C$3</f>
        <v>-3.5322840000000001E-2</v>
      </c>
      <c r="F63" s="35">
        <f>AVERAGE(F61:F62)*'[1]Fixed data'!$C$3</f>
        <v>-6.9860727999999997E-2</v>
      </c>
      <c r="G63" s="35">
        <f>AVERAGE(G61:G62)*'[1]Fixed data'!$C$3</f>
        <v>-6.8290824E-2</v>
      </c>
      <c r="H63" s="35">
        <f>AVERAGE(H61:H62)*'[1]Fixed data'!$C$3</f>
        <v>-6.6720919999999989E-2</v>
      </c>
      <c r="I63" s="35">
        <f>AVERAGE(I61:I62)*'[1]Fixed data'!$C$3</f>
        <v>-6.5151015999999992E-2</v>
      </c>
      <c r="J63" s="35">
        <f>AVERAGE(J61:J62)*'[1]Fixed data'!$C$3</f>
        <v>-6.3581111999999995E-2</v>
      </c>
      <c r="K63" s="35">
        <f>AVERAGE(K61:K62)*'[1]Fixed data'!$C$3</f>
        <v>-6.2011207999999991E-2</v>
      </c>
      <c r="L63" s="35">
        <f>AVERAGE(L61:L62)*'[1]Fixed data'!$C$3</f>
        <v>-6.0441303999999987E-2</v>
      </c>
      <c r="M63" s="35">
        <f>AVERAGE(M61:M62)*'[1]Fixed data'!$C$3</f>
        <v>-5.8871399999999983E-2</v>
      </c>
      <c r="N63" s="35">
        <f>AVERAGE(N61:N62)*'[1]Fixed data'!$C$3</f>
        <v>-5.7301495999999986E-2</v>
      </c>
      <c r="O63" s="35">
        <f>AVERAGE(O61:O62)*'[1]Fixed data'!$C$3</f>
        <v>-5.5731591999999983E-2</v>
      </c>
      <c r="P63" s="35">
        <f>AVERAGE(P61:P62)*'[1]Fixed data'!$C$3</f>
        <v>-5.4161687999999979E-2</v>
      </c>
      <c r="Q63" s="35">
        <f>AVERAGE(Q61:Q62)*'[1]Fixed data'!$C$3</f>
        <v>-5.2591783999999975E-2</v>
      </c>
      <c r="R63" s="35">
        <f>AVERAGE(R61:R62)*'[1]Fixed data'!$C$3</f>
        <v>-5.1021879999999978E-2</v>
      </c>
      <c r="S63" s="35">
        <f>AVERAGE(S61:S62)*'[1]Fixed data'!$C$3</f>
        <v>-4.9451975999999974E-2</v>
      </c>
      <c r="T63" s="35">
        <f>AVERAGE(T61:T62)*'[1]Fixed data'!$C$3</f>
        <v>-4.788207199999997E-2</v>
      </c>
      <c r="U63" s="35">
        <f>AVERAGE(U61:U62)*'[1]Fixed data'!$C$3</f>
        <v>-4.6312167999999973E-2</v>
      </c>
      <c r="V63" s="35">
        <f>AVERAGE(V61:V62)*'[1]Fixed data'!$C$3</f>
        <v>-4.4742263999999969E-2</v>
      </c>
      <c r="W63" s="35">
        <f>AVERAGE(W61:W62)*'[1]Fixed data'!$C$3</f>
        <v>-4.3172359999999965E-2</v>
      </c>
      <c r="X63" s="35">
        <f>AVERAGE(X61:X62)*'[1]Fixed data'!$C$3</f>
        <v>-4.1602455999999961E-2</v>
      </c>
      <c r="Y63" s="35">
        <f>AVERAGE(Y61:Y62)*'[1]Fixed data'!$C$3</f>
        <v>-4.0032551999999964E-2</v>
      </c>
      <c r="Z63" s="35">
        <f>AVERAGE(Z61:Z62)*'[1]Fixed data'!$C$3</f>
        <v>-3.846264799999996E-2</v>
      </c>
      <c r="AA63" s="35">
        <f>AVERAGE(AA61:AA62)*'[1]Fixed data'!$C$3</f>
        <v>-3.6892743999999957E-2</v>
      </c>
      <c r="AB63" s="35">
        <f>AVERAGE(AB61:AB62)*'[1]Fixed data'!$C$3</f>
        <v>-3.532283999999996E-2</v>
      </c>
      <c r="AC63" s="35">
        <f>AVERAGE(AC61:AC62)*'[1]Fixed data'!$C$3</f>
        <v>-3.3752935999999956E-2</v>
      </c>
      <c r="AD63" s="35">
        <f>AVERAGE(AD61:AD62)*'[1]Fixed data'!$C$3</f>
        <v>-3.2183031999999952E-2</v>
      </c>
      <c r="AE63" s="35">
        <f>AVERAGE(AE61:AE62)*'[1]Fixed data'!$C$3</f>
        <v>-3.0613127999999951E-2</v>
      </c>
      <c r="AF63" s="35">
        <f>AVERAGE(AF61:AF62)*'[1]Fixed data'!$C$3</f>
        <v>-2.9043223999999951E-2</v>
      </c>
      <c r="AG63" s="35">
        <f>AVERAGE(AG61:AG62)*'[1]Fixed data'!$C$3</f>
        <v>-2.7473319999999947E-2</v>
      </c>
      <c r="AH63" s="35">
        <f>AVERAGE(AH61:AH62)*'[1]Fixed data'!$C$3</f>
        <v>-2.5903415999999947E-2</v>
      </c>
      <c r="AI63" s="35">
        <f>AVERAGE(AI61:AI62)*'[1]Fixed data'!$C$3</f>
        <v>-2.4333511999999943E-2</v>
      </c>
      <c r="AJ63" s="35">
        <f>AVERAGE(AJ61:AJ62)*'[1]Fixed data'!$C$3</f>
        <v>-2.2763607999999942E-2</v>
      </c>
      <c r="AK63" s="35">
        <f>AVERAGE(AK61:AK62)*'[1]Fixed data'!$C$3</f>
        <v>-2.1193703999999938E-2</v>
      </c>
      <c r="AL63" s="35">
        <f>AVERAGE(AL61:AL62)*'[1]Fixed data'!$C$3</f>
        <v>-1.9623799999999941E-2</v>
      </c>
      <c r="AM63" s="35">
        <f>AVERAGE(AM61:AM62)*'[1]Fixed data'!$C$3</f>
        <v>-1.8053895999999941E-2</v>
      </c>
      <c r="AN63" s="35">
        <f>AVERAGE(AN61:AN62)*'[1]Fixed data'!$C$3</f>
        <v>-1.6483991999999944E-2</v>
      </c>
      <c r="AO63" s="35">
        <f>AVERAGE(AO61:AO62)*'[1]Fixed data'!$C$3</f>
        <v>-1.4914087999999942E-2</v>
      </c>
      <c r="AP63" s="35">
        <f>AVERAGE(AP61:AP62)*'[1]Fixed data'!$C$3</f>
        <v>-1.3344183999999945E-2</v>
      </c>
      <c r="AQ63" s="35">
        <f>AVERAGE(AQ61:AQ62)*'[1]Fixed data'!$C$3</f>
        <v>-1.1774279999999943E-2</v>
      </c>
      <c r="AR63" s="35">
        <f>AVERAGE(AR61:AR62)*'[1]Fixed data'!$C$3</f>
        <v>-1.0204375999999944E-2</v>
      </c>
      <c r="AS63" s="35">
        <f>AVERAGE(AS61:AS62)*'[1]Fixed data'!$C$3</f>
        <v>-8.6344719999999452E-3</v>
      </c>
      <c r="AT63" s="35">
        <f>AVERAGE(AT61:AT62)*'[1]Fixed data'!$C$3</f>
        <v>-7.0645679999999456E-3</v>
      </c>
      <c r="AU63" s="35">
        <f>AVERAGE(AU61:AU62)*'[1]Fixed data'!$C$3</f>
        <v>-5.494663999999946E-3</v>
      </c>
      <c r="AV63" s="35">
        <f>AVERAGE(AV61:AV62)*'[1]Fixed data'!$C$3</f>
        <v>-3.9247599999999456E-3</v>
      </c>
      <c r="AW63" s="35">
        <f>AVERAGE(AW61:AW62)*'[1]Fixed data'!$C$3</f>
        <v>-2.3548559999999456E-3</v>
      </c>
      <c r="AX63" s="35">
        <f>AVERAGE(AX61:AX62)*'[1]Fixed data'!$C$3</f>
        <v>-7.8495199999994536E-4</v>
      </c>
      <c r="AY63" s="35">
        <f>AVERAGE(AY61:AY62)*'[1]Fixed data'!$C$3</f>
        <v>5.4645177272050202E-17</v>
      </c>
      <c r="AZ63" s="35">
        <f>AVERAGE(AZ61:AZ62)*'[1]Fixed data'!$C$3</f>
        <v>5.4645177272050202E-17</v>
      </c>
      <c r="BA63" s="35">
        <f>AVERAGE(BA61:BA62)*'[1]Fixed data'!$C$3</f>
        <v>5.4645177272050202E-17</v>
      </c>
      <c r="BB63" s="35">
        <f>AVERAGE(BB61:BB62)*'[1]Fixed data'!$C$3</f>
        <v>5.4645177272050202E-17</v>
      </c>
      <c r="BC63" s="35">
        <f>AVERAGE(BC61:BC62)*'[1]Fixed data'!$C$3</f>
        <v>5.4645177272050202E-17</v>
      </c>
      <c r="BD63" s="35">
        <f>AVERAGE(BD61:BD62)*'[1]Fixed data'!$C$3</f>
        <v>5.4645177272050202E-17</v>
      </c>
    </row>
    <row r="64" spans="1:56" ht="15.75" thickBot="1" x14ac:dyDescent="0.35">
      <c r="A64" s="147"/>
      <c r="B64" s="12" t="s">
        <v>93</v>
      </c>
      <c r="C64" s="12" t="s">
        <v>44</v>
      </c>
      <c r="D64" s="12" t="s">
        <v>39</v>
      </c>
      <c r="E64" s="53">
        <f t="shared" ref="E64:AJ64" si="13">E29+E60+E63</f>
        <v>-0.74272284</v>
      </c>
      <c r="F64" s="53">
        <f t="shared" si="13"/>
        <v>-0.106540728</v>
      </c>
      <c r="G64" s="53">
        <f t="shared" si="13"/>
        <v>-0.104970824</v>
      </c>
      <c r="H64" s="53">
        <f t="shared" si="13"/>
        <v>-0.10340091999999999</v>
      </c>
      <c r="I64" s="53">
        <f t="shared" si="13"/>
        <v>-0.101831016</v>
      </c>
      <c r="J64" s="53">
        <f t="shared" si="13"/>
        <v>-0.100261112</v>
      </c>
      <c r="K64" s="53">
        <f t="shared" si="13"/>
        <v>-9.8691208000000002E-2</v>
      </c>
      <c r="L64" s="53">
        <f t="shared" si="13"/>
        <v>-9.7121303999999992E-2</v>
      </c>
      <c r="M64" s="53">
        <f t="shared" si="13"/>
        <v>-9.5551399999999981E-2</v>
      </c>
      <c r="N64" s="53">
        <f t="shared" si="13"/>
        <v>-9.3981495999999998E-2</v>
      </c>
      <c r="O64" s="53">
        <f t="shared" si="13"/>
        <v>-9.2411591999999987E-2</v>
      </c>
      <c r="P64" s="53">
        <f t="shared" si="13"/>
        <v>-9.0841687999999976E-2</v>
      </c>
      <c r="Q64" s="53">
        <f t="shared" si="13"/>
        <v>-8.9271783999999979E-2</v>
      </c>
      <c r="R64" s="53">
        <f t="shared" si="13"/>
        <v>-8.7701879999999982E-2</v>
      </c>
      <c r="S64" s="53">
        <f t="shared" si="13"/>
        <v>-8.6131975999999971E-2</v>
      </c>
      <c r="T64" s="53">
        <f t="shared" si="13"/>
        <v>-8.4562071999999974E-2</v>
      </c>
      <c r="U64" s="53">
        <f t="shared" si="13"/>
        <v>-8.2992167999999977E-2</v>
      </c>
      <c r="V64" s="53">
        <f t="shared" si="13"/>
        <v>-8.1422263999999966E-2</v>
      </c>
      <c r="W64" s="53">
        <f t="shared" si="13"/>
        <v>-7.9852359999999969E-2</v>
      </c>
      <c r="X64" s="53">
        <f t="shared" si="13"/>
        <v>-7.8282455999999973E-2</v>
      </c>
      <c r="Y64" s="53">
        <f t="shared" si="13"/>
        <v>-7.6712551999999962E-2</v>
      </c>
      <c r="Z64" s="53">
        <f t="shared" si="13"/>
        <v>-7.5142647999999965E-2</v>
      </c>
      <c r="AA64" s="53">
        <f t="shared" si="13"/>
        <v>-7.3572743999999968E-2</v>
      </c>
      <c r="AB64" s="53">
        <f t="shared" si="13"/>
        <v>-7.2002839999999957E-2</v>
      </c>
      <c r="AC64" s="53">
        <f t="shared" si="13"/>
        <v>-7.043293599999996E-2</v>
      </c>
      <c r="AD64" s="53">
        <f t="shared" si="13"/>
        <v>-6.8863031999999963E-2</v>
      </c>
      <c r="AE64" s="53">
        <f t="shared" si="13"/>
        <v>-6.7293127999999952E-2</v>
      </c>
      <c r="AF64" s="53">
        <f t="shared" si="13"/>
        <v>-6.5723223999999955E-2</v>
      </c>
      <c r="AG64" s="53">
        <f t="shared" si="13"/>
        <v>-6.4153319999999958E-2</v>
      </c>
      <c r="AH64" s="53">
        <f t="shared" si="13"/>
        <v>-6.2583415999999947E-2</v>
      </c>
      <c r="AI64" s="53">
        <f t="shared" si="13"/>
        <v>-6.101351199999995E-2</v>
      </c>
      <c r="AJ64" s="53">
        <f t="shared" si="13"/>
        <v>-5.9443607999999946E-2</v>
      </c>
      <c r="AK64" s="53">
        <f t="shared" ref="AK64:BD64" si="14">AK29+AK60+AK63</f>
        <v>-5.7873703999999943E-2</v>
      </c>
      <c r="AL64" s="53">
        <f t="shared" si="14"/>
        <v>-5.6303799999999946E-2</v>
      </c>
      <c r="AM64" s="53">
        <f t="shared" si="14"/>
        <v>-5.4733895999999949E-2</v>
      </c>
      <c r="AN64" s="53">
        <f t="shared" si="14"/>
        <v>-5.3163991999999952E-2</v>
      </c>
      <c r="AO64" s="53">
        <f t="shared" si="14"/>
        <v>-5.1594087999999948E-2</v>
      </c>
      <c r="AP64" s="53">
        <f t="shared" si="14"/>
        <v>-5.0024183999999951E-2</v>
      </c>
      <c r="AQ64" s="53">
        <f t="shared" si="14"/>
        <v>-4.8454279999999947E-2</v>
      </c>
      <c r="AR64" s="53">
        <f t="shared" si="14"/>
        <v>-4.688437599999995E-2</v>
      </c>
      <c r="AS64" s="53">
        <f t="shared" si="14"/>
        <v>-4.5314471999999953E-2</v>
      </c>
      <c r="AT64" s="53">
        <f t="shared" si="14"/>
        <v>-4.3744567999999949E-2</v>
      </c>
      <c r="AU64" s="53">
        <f t="shared" si="14"/>
        <v>-4.2174663999999952E-2</v>
      </c>
      <c r="AV64" s="53">
        <f t="shared" si="14"/>
        <v>-4.0604759999999948E-2</v>
      </c>
      <c r="AW64" s="53">
        <f t="shared" si="14"/>
        <v>-3.9034855999999951E-2</v>
      </c>
      <c r="AX64" s="53">
        <f t="shared" si="14"/>
        <v>-3.7464951999999947E-2</v>
      </c>
      <c r="AY64" s="53">
        <f t="shared" si="14"/>
        <v>5.4645177272050202E-17</v>
      </c>
      <c r="AZ64" s="53">
        <f t="shared" si="14"/>
        <v>5.4645177272050202E-17</v>
      </c>
      <c r="BA64" s="53">
        <f t="shared" si="14"/>
        <v>5.4645177272050202E-17</v>
      </c>
      <c r="BB64" s="53">
        <f t="shared" si="14"/>
        <v>5.4645177272050202E-17</v>
      </c>
      <c r="BC64" s="53">
        <f t="shared" si="14"/>
        <v>5.4645177272050202E-17</v>
      </c>
      <c r="BD64" s="53">
        <f t="shared" si="14"/>
        <v>5.4645177272050202E-17</v>
      </c>
    </row>
    <row r="65" spans="1:56" ht="12.75" customHeight="1" x14ac:dyDescent="0.3">
      <c r="A65" s="194" t="s">
        <v>228</v>
      </c>
      <c r="B65" s="9" t="s">
        <v>35</v>
      </c>
      <c r="D65" s="4" t="s">
        <v>39</v>
      </c>
      <c r="E65" s="35">
        <f>'[1]Fixed data'!$G$6*E86/1000000</f>
        <v>5.0939175269126773E-2</v>
      </c>
      <c r="F65" s="35">
        <f>'[1]Fixed data'!$G$6*F86/1000000</f>
        <v>5.0939175269126773E-2</v>
      </c>
      <c r="G65" s="35">
        <f>'[1]Fixed data'!$G$6*G86/1000000</f>
        <v>5.0939175269126773E-2</v>
      </c>
      <c r="H65" s="35">
        <f>'[1]Fixed data'!$G$6*H86/1000000</f>
        <v>5.0939175269126773E-2</v>
      </c>
      <c r="I65" s="35">
        <f>'[1]Fixed data'!$G$6*I86/1000000</f>
        <v>5.0939175269126773E-2</v>
      </c>
      <c r="J65" s="35">
        <f>'[1]Fixed data'!$G$6*J86/1000000</f>
        <v>5.0939175269126773E-2</v>
      </c>
      <c r="K65" s="35">
        <f>'[1]Fixed data'!$G$6*K86/1000000</f>
        <v>5.0939175269126773E-2</v>
      </c>
      <c r="L65" s="35">
        <f>'[1]Fixed data'!$G$6*L86/1000000</f>
        <v>5.0939175269126773E-2</v>
      </c>
      <c r="M65" s="35">
        <f>'[1]Fixed data'!$G$6*M86/1000000</f>
        <v>5.0939175269126773E-2</v>
      </c>
      <c r="N65" s="35">
        <f>'[1]Fixed data'!$G$6*N86/1000000</f>
        <v>5.0939175269126773E-2</v>
      </c>
      <c r="O65" s="35">
        <f>'[1]Fixed data'!$G$6*O86/1000000</f>
        <v>5.0939175269126773E-2</v>
      </c>
      <c r="P65" s="35">
        <f>'[1]Fixed data'!$G$6*P86/1000000</f>
        <v>5.0939175269126773E-2</v>
      </c>
      <c r="Q65" s="35">
        <f>'[1]Fixed data'!$G$6*Q86/1000000</f>
        <v>5.0939175269126773E-2</v>
      </c>
      <c r="R65" s="35">
        <f>'[1]Fixed data'!$G$6*R86/1000000</f>
        <v>5.0939175269126773E-2</v>
      </c>
      <c r="S65" s="35">
        <f>'[1]Fixed data'!$G$6*S86/1000000</f>
        <v>5.0939175269126773E-2</v>
      </c>
      <c r="T65" s="35">
        <f>'[1]Fixed data'!$G$6*T86/1000000</f>
        <v>5.0939175269126773E-2</v>
      </c>
      <c r="U65" s="35">
        <f>'[1]Fixed data'!$G$6*U86/1000000</f>
        <v>5.0939175269126773E-2</v>
      </c>
      <c r="V65" s="35">
        <f>'[1]Fixed data'!$G$6*V86/1000000</f>
        <v>5.0939175269126773E-2</v>
      </c>
      <c r="W65" s="35">
        <f>'[1]Fixed data'!$G$6*W86/1000000</f>
        <v>5.0939175269126773E-2</v>
      </c>
      <c r="X65" s="35">
        <f>'[1]Fixed data'!$G$6*X86/1000000</f>
        <v>5.0939175269126773E-2</v>
      </c>
      <c r="Y65" s="35">
        <f>'[1]Fixed data'!$G$6*Y86/1000000</f>
        <v>5.0939175269126773E-2</v>
      </c>
      <c r="Z65" s="35">
        <f>'[1]Fixed data'!$G$6*Z86/1000000</f>
        <v>5.0939175269126773E-2</v>
      </c>
      <c r="AA65" s="35">
        <f>'[1]Fixed data'!$G$6*AA86/1000000</f>
        <v>5.0939175269126773E-2</v>
      </c>
      <c r="AB65" s="35">
        <f>'[1]Fixed data'!$G$6*AB86/1000000</f>
        <v>5.0939175269126773E-2</v>
      </c>
      <c r="AC65" s="35">
        <f>'[1]Fixed data'!$G$6*AC86/1000000</f>
        <v>5.0939175269126773E-2</v>
      </c>
      <c r="AD65" s="35">
        <f>'[1]Fixed data'!$G$6*AD86/1000000</f>
        <v>5.0939175269126773E-2</v>
      </c>
      <c r="AE65" s="35">
        <f>'[1]Fixed data'!$G$6*AE86/1000000</f>
        <v>5.0939175269126773E-2</v>
      </c>
      <c r="AF65" s="35">
        <f>'[1]Fixed data'!$G$6*AF86/1000000</f>
        <v>5.0939175269126773E-2</v>
      </c>
      <c r="AG65" s="35">
        <f>'[1]Fixed data'!$G$6*AG86/1000000</f>
        <v>5.0939175269126773E-2</v>
      </c>
      <c r="AH65" s="35">
        <f>'[1]Fixed data'!$G$6*AH86/1000000</f>
        <v>5.0939175269126773E-2</v>
      </c>
      <c r="AI65" s="35">
        <f>'[1]Fixed data'!$G$6*AI86/1000000</f>
        <v>5.0939175269126773E-2</v>
      </c>
      <c r="AJ65" s="35">
        <f>'[1]Fixed data'!$G$6*AJ86/1000000</f>
        <v>5.0939175269126773E-2</v>
      </c>
      <c r="AK65" s="35">
        <f>'[1]Fixed data'!$G$6*AK86/1000000</f>
        <v>5.0939175269126773E-2</v>
      </c>
      <c r="AL65" s="35">
        <f>'[1]Fixed data'!$G$6*AL86/1000000</f>
        <v>5.0939175269126773E-2</v>
      </c>
      <c r="AM65" s="35">
        <f>'[1]Fixed data'!$G$6*AM86/1000000</f>
        <v>5.0939175269126773E-2</v>
      </c>
      <c r="AN65" s="35">
        <f>'[1]Fixed data'!$G$6*AN86/1000000</f>
        <v>5.0939175269126773E-2</v>
      </c>
      <c r="AO65" s="35">
        <f>'[1]Fixed data'!$G$6*AO86/1000000</f>
        <v>5.0939175269126773E-2</v>
      </c>
      <c r="AP65" s="35">
        <f>'[1]Fixed data'!$G$6*AP86/1000000</f>
        <v>5.0939175269126773E-2</v>
      </c>
      <c r="AQ65" s="35">
        <f>'[1]Fixed data'!$G$6*AQ86/1000000</f>
        <v>5.0939175269126773E-2</v>
      </c>
      <c r="AR65" s="35">
        <f>'[1]Fixed data'!$G$6*AR86/1000000</f>
        <v>5.0939175269126773E-2</v>
      </c>
      <c r="AS65" s="35">
        <f>'[1]Fixed data'!$G$6*AS86/1000000</f>
        <v>5.0939175269126773E-2</v>
      </c>
      <c r="AT65" s="35">
        <f>'[1]Fixed data'!$G$6*AT86/1000000</f>
        <v>5.0939175269126773E-2</v>
      </c>
      <c r="AU65" s="35">
        <f>'[1]Fixed data'!$G$6*AU86/1000000</f>
        <v>5.0939175269126773E-2</v>
      </c>
      <c r="AV65" s="35">
        <f>'[1]Fixed data'!$G$6*AV86/1000000</f>
        <v>5.0939175269126773E-2</v>
      </c>
      <c r="AW65" s="35">
        <f>'[1]Fixed data'!$G$6*AW86/1000000</f>
        <v>5.0939175269126773E-2</v>
      </c>
      <c r="AX65" s="35">
        <f>'[1]Fixed data'!$G$6*AX86/1000000</f>
        <v>5.0939175269126773E-2</v>
      </c>
      <c r="AY65" s="35">
        <f>'[1]Fixed data'!$G$6*AY86/1000000</f>
        <v>5.0939175269126773E-2</v>
      </c>
      <c r="AZ65" s="35">
        <f>'[1]Fixed data'!$G$6*AZ86/1000000</f>
        <v>5.0939175269126773E-2</v>
      </c>
      <c r="BA65" s="35">
        <f>'[1]Fixed data'!$G$6*BA86/1000000</f>
        <v>5.0939175269126773E-2</v>
      </c>
      <c r="BB65" s="35">
        <f>'[1]Fixed data'!$G$6*BB86/1000000</f>
        <v>5.0939175269126773E-2</v>
      </c>
      <c r="BC65" s="35">
        <f>'[1]Fixed data'!$G$6*BC86/1000000</f>
        <v>5.0939175269126773E-2</v>
      </c>
      <c r="BD65" s="35">
        <f>'[1]Fixed data'!$G$6*BD86/1000000</f>
        <v>5.0939175269126773E-2</v>
      </c>
    </row>
    <row r="66" spans="1:56" ht="15" customHeight="1" x14ac:dyDescent="0.3">
      <c r="A66" s="195"/>
      <c r="B66" s="9" t="s">
        <v>200</v>
      </c>
      <c r="D66" s="4" t="s">
        <v>39</v>
      </c>
      <c r="E66" s="35">
        <f>E87*'[1]Fixed data'!H$5/1000000</f>
        <v>3.8633817850143811E-3</v>
      </c>
      <c r="F66" s="35">
        <f>F87*'[1]Fixed data'!I$5/1000000</f>
        <v>3.9407233136031132E-3</v>
      </c>
      <c r="G66" s="35">
        <f>G87*'[1]Fixed data'!J$5/1000000</f>
        <v>4.0661032663900218E-3</v>
      </c>
      <c r="H66" s="35">
        <f>H87*'[1]Fixed data'!K$5/1000000</f>
        <v>4.192318423304346E-3</v>
      </c>
      <c r="I66" s="35">
        <f>I87*'[1]Fixed data'!L$5/1000000</f>
        <v>4.3229421314408892E-3</v>
      </c>
      <c r="J66" s="35">
        <f>J87*'[1]Fixed data'!M$5/1000000</f>
        <v>7.4641625335455028E-3</v>
      </c>
      <c r="K66" s="35">
        <f>K87*'[1]Fixed data'!N$5/1000000</f>
        <v>1.0384292077905371E-2</v>
      </c>
      <c r="L66" s="35">
        <f>L87*'[1]Fixed data'!O$5/1000000</f>
        <v>1.3083330764520496E-2</v>
      </c>
      <c r="M66" s="35">
        <f>M87*'[1]Fixed data'!P$5/1000000</f>
        <v>1.5561278593390874E-2</v>
      </c>
      <c r="N66" s="35">
        <f>N87*'[1]Fixed data'!Q$5/1000000</f>
        <v>1.7818135564516512E-2</v>
      </c>
      <c r="O66" s="35">
        <f>O87*'[1]Fixed data'!R$5/1000000</f>
        <v>1.9853901677897405E-2</v>
      </c>
      <c r="P66" s="35">
        <f>P87*'[1]Fixed data'!S$5/1000000</f>
        <v>2.1668576933533547E-2</v>
      </c>
      <c r="Q66" s="35">
        <f>Q87*'[1]Fixed data'!T$5/1000000</f>
        <v>2.3262161331424946E-2</v>
      </c>
      <c r="R66" s="35">
        <f>R87*'[1]Fixed data'!U$5/1000000</f>
        <v>2.4634654871571612E-2</v>
      </c>
      <c r="S66" s="35">
        <f>S87*'[1]Fixed data'!V$5/1000000</f>
        <v>2.5786057553973524E-2</v>
      </c>
      <c r="T66" s="35">
        <f>T87*'[1]Fixed data'!W$5/1000000</f>
        <v>2.6275205435515859E-2</v>
      </c>
      <c r="U66" s="35">
        <f>U87*'[1]Fixed data'!X$5/1000000</f>
        <v>2.7096126085189114E-2</v>
      </c>
      <c r="V66" s="35">
        <f>V87*'[1]Fixed data'!Y$5/1000000</f>
        <v>2.7686400534532533E-2</v>
      </c>
      <c r="W66" s="35">
        <f>W87*'[1]Fixed data'!Z$5/1000000</f>
        <v>2.8046028783546114E-2</v>
      </c>
      <c r="X66" s="35">
        <f>X87*'[1]Fixed data'!AA$5/1000000</f>
        <v>2.8175010832229858E-2</v>
      </c>
      <c r="Y66" s="35">
        <f>Y87*'[1]Fixed data'!AB$5/1000000</f>
        <v>2.8073346680583762E-2</v>
      </c>
      <c r="Z66" s="35">
        <f>Z87*'[1]Fixed data'!AC$5/1000000</f>
        <v>2.7515499447887441E-2</v>
      </c>
      <c r="AA66" s="35">
        <f>AA87*'[1]Fixed data'!AD$5/1000000</f>
        <v>2.6969017624176656E-2</v>
      </c>
      <c r="AB66" s="35">
        <f>AB87*'[1]Fixed data'!AE$5/1000000</f>
        <v>2.6191889600136038E-2</v>
      </c>
      <c r="AC66" s="35">
        <f>AC87*'[1]Fixed data'!AF$5/1000000</f>
        <v>2.5184115375765578E-2</v>
      </c>
      <c r="AD66" s="35">
        <f>AD87*'[1]Fixed data'!AG$5/1000000</f>
        <v>2.3945694951065289E-2</v>
      </c>
      <c r="AE66" s="35">
        <f>AE87*'[1]Fixed data'!AH$5/1000000</f>
        <v>2.2476628326035152E-2</v>
      </c>
      <c r="AF66" s="35">
        <f>AF87*'[1]Fixed data'!AI$5/1000000</f>
        <v>2.0776915500675178E-2</v>
      </c>
      <c r="AG66" s="35">
        <f>AG87*'[1]Fixed data'!AJ$5/1000000</f>
        <v>1.8846556474985371E-2</v>
      </c>
      <c r="AH66" s="35">
        <f>AH87*'[1]Fixed data'!AK$5/1000000</f>
        <v>1.6685551248965719E-2</v>
      </c>
      <c r="AI66" s="35">
        <f>AI87*'[1]Fixed data'!AL$5/1000000</f>
        <v>1.4216635499250738E-2</v>
      </c>
      <c r="AJ66" s="35">
        <f>AJ87*'[1]Fixed data'!AM$5/1000000</f>
        <v>1.1610812601166406E-2</v>
      </c>
      <c r="AK66" s="35">
        <f>AK87*'[1]Fixed data'!AN$5/1000000</f>
        <v>8.7743435027522361E-3</v>
      </c>
      <c r="AL66" s="35">
        <f>AL87*'[1]Fixed data'!AO$5/1000000</f>
        <v>5.7072282040082252E-3</v>
      </c>
      <c r="AM66" s="35">
        <f>AM87*'[1]Fixed data'!AP$5/1000000</f>
        <v>2.4094667049343195E-3</v>
      </c>
      <c r="AN66" s="35">
        <f>AN87*'[1]Fixed data'!AQ$5/1000000</f>
        <v>2.5003899768186334E-3</v>
      </c>
      <c r="AO66" s="35">
        <f>AO87*'[1]Fixed data'!AR$5/1000000</f>
        <v>2.579947839717408E-3</v>
      </c>
      <c r="AP66" s="35">
        <f>AP87*'[1]Fixed data'!AS$5/1000000</f>
        <v>2.6595057026161826E-3</v>
      </c>
      <c r="AQ66" s="35">
        <f>AQ87*'[1]Fixed data'!AT$5/1000000</f>
        <v>2.7390635655149573E-3</v>
      </c>
      <c r="AR66" s="35">
        <f>AR87*'[1]Fixed data'!AU$5/1000000</f>
        <v>2.8186214284137319E-3</v>
      </c>
      <c r="AS66" s="35">
        <f>AS87*'[1]Fixed data'!AV$5/1000000</f>
        <v>2.9095447002980461E-3</v>
      </c>
      <c r="AT66" s="35">
        <f>AT87*'[1]Fixed data'!AW$5/1000000</f>
        <v>2.9777371542112816E-3</v>
      </c>
      <c r="AU66" s="35">
        <f>AU87*'[1]Fixed data'!AX$5/1000000</f>
        <v>3.0572950171100567E-3</v>
      </c>
      <c r="AV66" s="35">
        <f>AV87*'[1]Fixed data'!AY$5/1000000</f>
        <v>3.1368528800088313E-3</v>
      </c>
      <c r="AW66" s="35">
        <f>AW87*'[1]Fixed data'!AZ$5/1000000</f>
        <v>3.2050453339220663E-3</v>
      </c>
      <c r="AX66" s="35">
        <f>AX87*'[1]Fixed data'!BA$5/1000000</f>
        <v>3.2618723788497626E-3</v>
      </c>
      <c r="AY66" s="35">
        <f>AY87*'[1]Fixed data'!BB$5/1000000</f>
        <v>3.3186994237774589E-3</v>
      </c>
      <c r="AZ66" s="35">
        <f>AZ87*'[1]Fixed data'!BC$5/1000000</f>
        <v>3.3755264687051552E-3</v>
      </c>
      <c r="BA66" s="35">
        <f>BA87*'[1]Fixed data'!BD$5/1000000</f>
        <v>3.4209881046473119E-3</v>
      </c>
      <c r="BB66" s="35">
        <f>BB87*'[1]Fixed data'!BE$5/1000000</f>
        <v>3.4664497405894694E-3</v>
      </c>
      <c r="BC66" s="35">
        <f>BC87*'[1]Fixed data'!BF$5/1000000</f>
        <v>3.5119113765316261E-3</v>
      </c>
      <c r="BD66" s="35">
        <f>BD87*'[1]Fixed data'!BG$5/1000000</f>
        <v>3.5460076034882441E-3</v>
      </c>
    </row>
    <row r="67" spans="1:56" ht="15" customHeight="1" x14ac:dyDescent="0.3">
      <c r="A67" s="195"/>
      <c r="B67" s="9" t="s">
        <v>296</v>
      </c>
      <c r="C67" s="11"/>
      <c r="D67" s="11" t="s">
        <v>39</v>
      </c>
      <c r="E67" s="82">
        <f>'[1]Fixed data'!$G$7*E$88/1000000</f>
        <v>0</v>
      </c>
      <c r="F67" s="82">
        <f>'[1]Fixed data'!$G$7*F$88/1000000</f>
        <v>0</v>
      </c>
      <c r="G67" s="82">
        <f>'[1]Fixed data'!$G$7*G$88/1000000</f>
        <v>0</v>
      </c>
      <c r="H67" s="82">
        <f>'[1]Fixed data'!$G$7*H$88/1000000</f>
        <v>0</v>
      </c>
      <c r="I67" s="82">
        <f>'[1]Fixed data'!$G$7*I$88/1000000</f>
        <v>0</v>
      </c>
      <c r="J67" s="82">
        <f>'[1]Fixed data'!$G$7*J$88/1000000</f>
        <v>0</v>
      </c>
      <c r="K67" s="82">
        <f>'[1]Fixed data'!$G$7*K$88/1000000</f>
        <v>0</v>
      </c>
      <c r="L67" s="82">
        <f>'[1]Fixed data'!$G$7*L$88/1000000</f>
        <v>0</v>
      </c>
      <c r="M67" s="82">
        <f>'[1]Fixed data'!$G$7*M$88/1000000</f>
        <v>0</v>
      </c>
      <c r="N67" s="82">
        <f>'[1]Fixed data'!$G$7*N$88/1000000</f>
        <v>0</v>
      </c>
      <c r="O67" s="82">
        <f>'[1]Fixed data'!$G$7*O$88/1000000</f>
        <v>0</v>
      </c>
      <c r="P67" s="82">
        <f>'[1]Fixed data'!$G$7*P$88/1000000</f>
        <v>0</v>
      </c>
      <c r="Q67" s="82">
        <f>'[1]Fixed data'!$G$7*Q$88/1000000</f>
        <v>0</v>
      </c>
      <c r="R67" s="82">
        <f>'[1]Fixed data'!$G$7*R$88/1000000</f>
        <v>0</v>
      </c>
      <c r="S67" s="82">
        <f>'[1]Fixed data'!$G$7*S$88/1000000</f>
        <v>0</v>
      </c>
      <c r="T67" s="82">
        <f>'[1]Fixed data'!$G$7*T$88/1000000</f>
        <v>0</v>
      </c>
      <c r="U67" s="82">
        <f>'[1]Fixed data'!$G$7*U$88/1000000</f>
        <v>0</v>
      </c>
      <c r="V67" s="82">
        <f>'[1]Fixed data'!$G$7*V$88/1000000</f>
        <v>0</v>
      </c>
      <c r="W67" s="82">
        <f>'[1]Fixed data'!$G$7*W$88/1000000</f>
        <v>0</v>
      </c>
      <c r="X67" s="82">
        <f>'[1]Fixed data'!$G$7*X$88/1000000</f>
        <v>0</v>
      </c>
      <c r="Y67" s="82">
        <f>'[1]Fixed data'!$G$7*Y$88/1000000</f>
        <v>0</v>
      </c>
      <c r="Z67" s="82">
        <f>'[1]Fixed data'!$G$7*Z$88/1000000</f>
        <v>0</v>
      </c>
      <c r="AA67" s="82">
        <f>'[1]Fixed data'!$G$7*AA$88/1000000</f>
        <v>0</v>
      </c>
      <c r="AB67" s="82">
        <f>'[1]Fixed data'!$G$7*AB$88/1000000</f>
        <v>0</v>
      </c>
      <c r="AC67" s="82">
        <f>'[1]Fixed data'!$G$7*AC$88/1000000</f>
        <v>0</v>
      </c>
      <c r="AD67" s="82">
        <f>'[1]Fixed data'!$G$7*AD$88/1000000</f>
        <v>0</v>
      </c>
      <c r="AE67" s="82">
        <f>'[1]Fixed data'!$G$7*AE$88/1000000</f>
        <v>0</v>
      </c>
      <c r="AF67" s="82">
        <f>'[1]Fixed data'!$G$7*AF$88/1000000</f>
        <v>0</v>
      </c>
      <c r="AG67" s="82">
        <f>'[1]Fixed data'!$G$7*AG$88/1000000</f>
        <v>0</v>
      </c>
      <c r="AH67" s="82">
        <f>'[1]Fixed data'!$G$7*AH$88/1000000</f>
        <v>0</v>
      </c>
      <c r="AI67" s="82">
        <f>'[1]Fixed data'!$G$7*AI$88/1000000</f>
        <v>0</v>
      </c>
      <c r="AJ67" s="82">
        <f>'[1]Fixed data'!$G$7*AJ$88/1000000</f>
        <v>0</v>
      </c>
      <c r="AK67" s="82">
        <f>'[1]Fixed data'!$G$7*AK$88/1000000</f>
        <v>0</v>
      </c>
      <c r="AL67" s="82">
        <f>'[1]Fixed data'!$G$7*AL$88/1000000</f>
        <v>0</v>
      </c>
      <c r="AM67" s="82">
        <f>'[1]Fixed data'!$G$7*AM$88/1000000</f>
        <v>0</v>
      </c>
      <c r="AN67" s="82">
        <f>'[1]Fixed data'!$G$7*AN$88/1000000</f>
        <v>0</v>
      </c>
      <c r="AO67" s="82">
        <f>'[1]Fixed data'!$G$7*AO$88/1000000</f>
        <v>0</v>
      </c>
      <c r="AP67" s="82">
        <f>'[1]Fixed data'!$G$7*AP$88/1000000</f>
        <v>0</v>
      </c>
      <c r="AQ67" s="82">
        <f>'[1]Fixed data'!$G$7*AQ$88/1000000</f>
        <v>0</v>
      </c>
      <c r="AR67" s="82">
        <f>'[1]Fixed data'!$G$7*AR$88/1000000</f>
        <v>0</v>
      </c>
      <c r="AS67" s="82">
        <f>'[1]Fixed data'!$G$7*AS$88/1000000</f>
        <v>0</v>
      </c>
      <c r="AT67" s="82">
        <f>'[1]Fixed data'!$G$7*AT$88/1000000</f>
        <v>0</v>
      </c>
      <c r="AU67" s="82">
        <f>'[1]Fixed data'!$G$7*AU$88/1000000</f>
        <v>0</v>
      </c>
      <c r="AV67" s="82">
        <f>'[1]Fixed data'!$G$7*AV$88/1000000</f>
        <v>0</v>
      </c>
      <c r="AW67" s="82">
        <f>'[1]Fixed data'!$G$7*AW$88/1000000</f>
        <v>0</v>
      </c>
      <c r="AX67" s="82">
        <f>'[1]Fixed data'!$G$7*AX$88/1000000</f>
        <v>0</v>
      </c>
      <c r="AY67" s="82">
        <f>'[1]Fixed data'!$G$7*AY$88/1000000</f>
        <v>0</v>
      </c>
      <c r="AZ67" s="82">
        <f>'[1]Fixed data'!$G$7*AZ$88/1000000</f>
        <v>0</v>
      </c>
      <c r="BA67" s="82">
        <f>'[1]Fixed data'!$G$7*BA$88/1000000</f>
        <v>0</v>
      </c>
      <c r="BB67" s="82">
        <f>'[1]Fixed data'!$G$7*BB$88/1000000</f>
        <v>0</v>
      </c>
      <c r="BC67" s="82">
        <f>'[1]Fixed data'!$G$7*BC$88/1000000</f>
        <v>0</v>
      </c>
      <c r="BD67" s="82">
        <f>'[1]Fixed data'!$G$7*BD$88/1000000</f>
        <v>0</v>
      </c>
    </row>
    <row r="68" spans="1:56" ht="15" customHeight="1" x14ac:dyDescent="0.3">
      <c r="A68" s="195"/>
      <c r="B68" s="9" t="s">
        <v>297</v>
      </c>
      <c r="C68" s="9"/>
      <c r="D68" s="9" t="s">
        <v>39</v>
      </c>
      <c r="E68" s="82">
        <f>'[1]Fixed data'!$G$8*E89/1000000</f>
        <v>0</v>
      </c>
      <c r="F68" s="82">
        <f>'[1]Fixed data'!$G$8*F89/1000000</f>
        <v>0</v>
      </c>
      <c r="G68" s="82">
        <f>'[1]Fixed data'!$G$8*G89/1000000</f>
        <v>0</v>
      </c>
      <c r="H68" s="82">
        <f>'[1]Fixed data'!$G$8*H89/1000000</f>
        <v>0</v>
      </c>
      <c r="I68" s="82">
        <f>'[1]Fixed data'!$G$8*I89/1000000</f>
        <v>0</v>
      </c>
      <c r="J68" s="82">
        <f>'[1]Fixed data'!$G$8*J89/1000000</f>
        <v>0</v>
      </c>
      <c r="K68" s="82">
        <f>'[1]Fixed data'!$G$8*K89/1000000</f>
        <v>0</v>
      </c>
      <c r="L68" s="82">
        <f>'[1]Fixed data'!$G$8*L89/1000000</f>
        <v>0</v>
      </c>
      <c r="M68" s="82">
        <f>'[1]Fixed data'!$G$8*M89/1000000</f>
        <v>0</v>
      </c>
      <c r="N68" s="82">
        <f>'[1]Fixed data'!$G$8*N89/1000000</f>
        <v>0</v>
      </c>
      <c r="O68" s="82">
        <f>'[1]Fixed data'!$G$8*O89/1000000</f>
        <v>0</v>
      </c>
      <c r="P68" s="82">
        <f>'[1]Fixed data'!$G$8*P89/1000000</f>
        <v>0</v>
      </c>
      <c r="Q68" s="82">
        <f>'[1]Fixed data'!$G$8*Q89/1000000</f>
        <v>0</v>
      </c>
      <c r="R68" s="82">
        <f>'[1]Fixed data'!$G$8*R89/1000000</f>
        <v>0</v>
      </c>
      <c r="S68" s="82">
        <f>'[1]Fixed data'!$G$8*S89/1000000</f>
        <v>0</v>
      </c>
      <c r="T68" s="82">
        <f>'[1]Fixed data'!$G$8*T89/1000000</f>
        <v>0</v>
      </c>
      <c r="U68" s="82">
        <f>'[1]Fixed data'!$G$8*U89/1000000</f>
        <v>0</v>
      </c>
      <c r="V68" s="82">
        <f>'[1]Fixed data'!$G$8*V89/1000000</f>
        <v>0</v>
      </c>
      <c r="W68" s="82">
        <f>'[1]Fixed data'!$G$8*W89/1000000</f>
        <v>0</v>
      </c>
      <c r="X68" s="82">
        <f>'[1]Fixed data'!$G$8*X89/1000000</f>
        <v>0</v>
      </c>
      <c r="Y68" s="82">
        <f>'[1]Fixed data'!$G$8*Y89/1000000</f>
        <v>0</v>
      </c>
      <c r="Z68" s="82">
        <f>'[1]Fixed data'!$G$8*Z89/1000000</f>
        <v>0</v>
      </c>
      <c r="AA68" s="82">
        <f>'[1]Fixed data'!$G$8*AA89/1000000</f>
        <v>0</v>
      </c>
      <c r="AB68" s="82">
        <f>'[1]Fixed data'!$G$8*AB89/1000000</f>
        <v>0</v>
      </c>
      <c r="AC68" s="82">
        <f>'[1]Fixed data'!$G$8*AC89/1000000</f>
        <v>0</v>
      </c>
      <c r="AD68" s="82">
        <f>'[1]Fixed data'!$G$8*AD89/1000000</f>
        <v>0</v>
      </c>
      <c r="AE68" s="82">
        <f>'[1]Fixed data'!$G$8*AE89/1000000</f>
        <v>0</v>
      </c>
      <c r="AF68" s="82">
        <f>'[1]Fixed data'!$G$8*AF89/1000000</f>
        <v>0</v>
      </c>
      <c r="AG68" s="82">
        <f>'[1]Fixed data'!$G$8*AG89/1000000</f>
        <v>0</v>
      </c>
      <c r="AH68" s="82">
        <f>'[1]Fixed data'!$G$8*AH89/1000000</f>
        <v>0</v>
      </c>
      <c r="AI68" s="82">
        <f>'[1]Fixed data'!$G$8*AI89/1000000</f>
        <v>0</v>
      </c>
      <c r="AJ68" s="82">
        <f>'[1]Fixed data'!$G$8*AJ89/1000000</f>
        <v>0</v>
      </c>
      <c r="AK68" s="82">
        <f>'[1]Fixed data'!$G$8*AK89/1000000</f>
        <v>0</v>
      </c>
      <c r="AL68" s="82">
        <f>'[1]Fixed data'!$G$8*AL89/1000000</f>
        <v>0</v>
      </c>
      <c r="AM68" s="82">
        <f>'[1]Fixed data'!$G$8*AM89/1000000</f>
        <v>0</v>
      </c>
      <c r="AN68" s="82">
        <f>'[1]Fixed data'!$G$8*AN89/1000000</f>
        <v>0</v>
      </c>
      <c r="AO68" s="82">
        <f>'[1]Fixed data'!$G$8*AO89/1000000</f>
        <v>0</v>
      </c>
      <c r="AP68" s="82">
        <f>'[1]Fixed data'!$G$8*AP89/1000000</f>
        <v>0</v>
      </c>
      <c r="AQ68" s="82">
        <f>'[1]Fixed data'!$G$8*AQ89/1000000</f>
        <v>0</v>
      </c>
      <c r="AR68" s="82">
        <f>'[1]Fixed data'!$G$8*AR89/1000000</f>
        <v>0</v>
      </c>
      <c r="AS68" s="82">
        <f>'[1]Fixed data'!$G$8*AS89/1000000</f>
        <v>0</v>
      </c>
      <c r="AT68" s="82">
        <f>'[1]Fixed data'!$G$8*AT89/1000000</f>
        <v>0</v>
      </c>
      <c r="AU68" s="82">
        <f>'[1]Fixed data'!$G$8*AU89/1000000</f>
        <v>0</v>
      </c>
      <c r="AV68" s="82">
        <f>'[1]Fixed data'!$G$8*AV89/1000000</f>
        <v>0</v>
      </c>
      <c r="AW68" s="82">
        <f>'[1]Fixed data'!$G$8*AW89/1000000</f>
        <v>0</v>
      </c>
      <c r="AX68" s="82">
        <f>'[1]Fixed data'!$G$8*AX89/1000000</f>
        <v>0</v>
      </c>
      <c r="AY68" s="82">
        <f>'[1]Fixed data'!$G$8*AY89/1000000</f>
        <v>0</v>
      </c>
      <c r="AZ68" s="82">
        <f>'[1]Fixed data'!$G$8*AZ89/1000000</f>
        <v>0</v>
      </c>
      <c r="BA68" s="82">
        <f>'[1]Fixed data'!$G$8*BA89/1000000</f>
        <v>0</v>
      </c>
      <c r="BB68" s="82">
        <f>'[1]Fixed data'!$G$8*BB89/1000000</f>
        <v>0</v>
      </c>
      <c r="BC68" s="82">
        <f>'[1]Fixed data'!$G$8*BC89/1000000</f>
        <v>0</v>
      </c>
      <c r="BD68" s="82">
        <f>'[1]Fixed data'!$G$8*BD89/1000000</f>
        <v>0</v>
      </c>
    </row>
    <row r="69" spans="1:56" ht="15" customHeight="1" x14ac:dyDescent="0.3">
      <c r="A69" s="195"/>
      <c r="B69" s="4" t="s">
        <v>201</v>
      </c>
      <c r="D69" s="9" t="s">
        <v>39</v>
      </c>
      <c r="E69" s="35">
        <f>E90*'[1]Fixed data'!H$5/1000000</f>
        <v>0</v>
      </c>
      <c r="F69" s="35">
        <f>F90*'[1]Fixed data'!I$5/1000000</f>
        <v>0</v>
      </c>
      <c r="G69" s="35">
        <f>G90*'[1]Fixed data'!J$5/1000000</f>
        <v>0</v>
      </c>
      <c r="H69" s="35">
        <f>H90*'[1]Fixed data'!K$5/1000000</f>
        <v>0</v>
      </c>
      <c r="I69" s="35">
        <f>I90*'[1]Fixed data'!L$5/1000000</f>
        <v>0</v>
      </c>
      <c r="J69" s="35">
        <f>J90*'[1]Fixed data'!M$5/1000000</f>
        <v>0</v>
      </c>
      <c r="K69" s="35">
        <f>K90*'[1]Fixed data'!N$5/1000000</f>
        <v>0</v>
      </c>
      <c r="L69" s="35">
        <f>L90*'[1]Fixed data'!O$5/1000000</f>
        <v>0</v>
      </c>
      <c r="M69" s="35">
        <f>M90*'[1]Fixed data'!P$5/1000000</f>
        <v>0</v>
      </c>
      <c r="N69" s="35">
        <f>N90*'[1]Fixed data'!Q$5/1000000</f>
        <v>0</v>
      </c>
      <c r="O69" s="35">
        <f>O90*'[1]Fixed data'!R$5/1000000</f>
        <v>0</v>
      </c>
      <c r="P69" s="35">
        <f>P90*'[1]Fixed data'!S$5/1000000</f>
        <v>0</v>
      </c>
      <c r="Q69" s="35">
        <f>Q90*'[1]Fixed data'!T$5/1000000</f>
        <v>0</v>
      </c>
      <c r="R69" s="35">
        <f>R90*'[1]Fixed data'!U$5/1000000</f>
        <v>0</v>
      </c>
      <c r="S69" s="35">
        <f>S90*'[1]Fixed data'!V$5/1000000</f>
        <v>0</v>
      </c>
      <c r="T69" s="35">
        <f>T90*'[1]Fixed data'!W$5/1000000</f>
        <v>0</v>
      </c>
      <c r="U69" s="35">
        <f>U90*'[1]Fixed data'!X$5/1000000</f>
        <v>0</v>
      </c>
      <c r="V69" s="35">
        <f>V90*'[1]Fixed data'!Y$5/1000000</f>
        <v>0</v>
      </c>
      <c r="W69" s="35">
        <f>W90*'[1]Fixed data'!Z$5/1000000</f>
        <v>0</v>
      </c>
      <c r="X69" s="35">
        <f>X90*'[1]Fixed data'!AA$5/1000000</f>
        <v>0</v>
      </c>
      <c r="Y69" s="35">
        <f>Y90*'[1]Fixed data'!AB$5/1000000</f>
        <v>0</v>
      </c>
      <c r="Z69" s="35">
        <f>Z90*'[1]Fixed data'!AC$5/1000000</f>
        <v>0</v>
      </c>
      <c r="AA69" s="35">
        <f>AA90*'[1]Fixed data'!AD$5/1000000</f>
        <v>0</v>
      </c>
      <c r="AB69" s="35">
        <f>AB90*'[1]Fixed data'!AE$5/1000000</f>
        <v>0</v>
      </c>
      <c r="AC69" s="35">
        <f>AC90*'[1]Fixed data'!AF$5/1000000</f>
        <v>0</v>
      </c>
      <c r="AD69" s="35">
        <f>AD90*'[1]Fixed data'!AG$5/1000000</f>
        <v>0</v>
      </c>
      <c r="AE69" s="35">
        <f>AE90*'[1]Fixed data'!AH$5/1000000</f>
        <v>0</v>
      </c>
      <c r="AF69" s="35">
        <f>AF90*'[1]Fixed data'!AI$5/1000000</f>
        <v>0</v>
      </c>
      <c r="AG69" s="35">
        <f>AG90*'[1]Fixed data'!AJ$5/1000000</f>
        <v>0</v>
      </c>
      <c r="AH69" s="35">
        <f>AH90*'[1]Fixed data'!AK$5/1000000</f>
        <v>0</v>
      </c>
      <c r="AI69" s="35">
        <f>AI90*'[1]Fixed data'!AL$5/1000000</f>
        <v>0</v>
      </c>
      <c r="AJ69" s="35">
        <f>AJ90*'[1]Fixed data'!AM$5/1000000</f>
        <v>0</v>
      </c>
      <c r="AK69" s="35">
        <f>AK90*'[1]Fixed data'!AN$5/1000000</f>
        <v>0</v>
      </c>
      <c r="AL69" s="35">
        <f>AL90*'[1]Fixed data'!AO$5/1000000</f>
        <v>0</v>
      </c>
      <c r="AM69" s="35">
        <f>AM90*'[1]Fixed data'!AP$5/1000000</f>
        <v>0</v>
      </c>
      <c r="AN69" s="35">
        <f>AN90*'[1]Fixed data'!AQ$5/1000000</f>
        <v>0</v>
      </c>
      <c r="AO69" s="35">
        <f>AO90*'[1]Fixed data'!AR$5/1000000</f>
        <v>0</v>
      </c>
      <c r="AP69" s="35">
        <f>AP90*'[1]Fixed data'!AS$5/1000000</f>
        <v>0</v>
      </c>
      <c r="AQ69" s="35">
        <f>AQ90*'[1]Fixed data'!AT$5/1000000</f>
        <v>0</v>
      </c>
      <c r="AR69" s="35">
        <f>AR90*'[1]Fixed data'!AU$5/1000000</f>
        <v>0</v>
      </c>
      <c r="AS69" s="35">
        <f>AS90*'[1]Fixed data'!AV$5/1000000</f>
        <v>0</v>
      </c>
      <c r="AT69" s="35">
        <f>AT90*'[1]Fixed data'!AW$5/1000000</f>
        <v>0</v>
      </c>
      <c r="AU69" s="35">
        <f>AU90*'[1]Fixed data'!AX$5/1000000</f>
        <v>0</v>
      </c>
      <c r="AV69" s="35">
        <f>AV90*'[1]Fixed data'!AY$5/1000000</f>
        <v>0</v>
      </c>
      <c r="AW69" s="35">
        <f>AW90*'[1]Fixed data'!AZ$5/1000000</f>
        <v>0</v>
      </c>
      <c r="AX69" s="35">
        <f>AX90*'[1]Fixed data'!BA$5/1000000</f>
        <v>0</v>
      </c>
      <c r="AY69" s="35">
        <f>AY90*'[1]Fixed data'!BB$5/1000000</f>
        <v>0</v>
      </c>
      <c r="AZ69" s="35">
        <f>AZ90*'[1]Fixed data'!BC$5/1000000</f>
        <v>0</v>
      </c>
      <c r="BA69" s="35">
        <f>BA90*'[1]Fixed data'!BD$5/1000000</f>
        <v>0</v>
      </c>
      <c r="BB69" s="35">
        <f>BB90*'[1]Fixed data'!BE$5/1000000</f>
        <v>0</v>
      </c>
      <c r="BC69" s="35">
        <f>BC90*'[1]Fixed data'!BF$5/1000000</f>
        <v>0</v>
      </c>
      <c r="BD69" s="35">
        <f>BD90*'[1]Fixed data'!BG$5/1000000</f>
        <v>0</v>
      </c>
    </row>
    <row r="70" spans="1:56" ht="15" customHeight="1" x14ac:dyDescent="0.3">
      <c r="A70" s="195"/>
      <c r="B70" s="9" t="s">
        <v>68</v>
      </c>
      <c r="C70" s="9"/>
      <c r="D70" s="4" t="s">
        <v>39</v>
      </c>
      <c r="E70" s="35">
        <f>E91*'[1]Fixed data'!$G$9</f>
        <v>0</v>
      </c>
      <c r="F70" s="35">
        <f>F91*'[1]Fixed data'!$G$9</f>
        <v>0</v>
      </c>
      <c r="G70" s="35">
        <f>G91*'[1]Fixed data'!$G$9</f>
        <v>0</v>
      </c>
      <c r="H70" s="35">
        <f>H91*'[1]Fixed data'!$G$9</f>
        <v>0</v>
      </c>
      <c r="I70" s="35">
        <f>I91*'[1]Fixed data'!$G$9</f>
        <v>0</v>
      </c>
      <c r="J70" s="35">
        <f>J91*'[1]Fixed data'!$G$9</f>
        <v>0</v>
      </c>
      <c r="K70" s="35">
        <f>K91*'[1]Fixed data'!$G$9</f>
        <v>0</v>
      </c>
      <c r="L70" s="35">
        <f>L91*'[1]Fixed data'!$G$9</f>
        <v>0</v>
      </c>
      <c r="M70" s="35">
        <f>M91*'[1]Fixed data'!$G$9</f>
        <v>0</v>
      </c>
      <c r="N70" s="35">
        <f>N91*'[1]Fixed data'!$G$9</f>
        <v>0</v>
      </c>
      <c r="O70" s="35">
        <f>O91*'[1]Fixed data'!$G$9</f>
        <v>0</v>
      </c>
      <c r="P70" s="35">
        <f>P91*'[1]Fixed data'!$G$9</f>
        <v>0</v>
      </c>
      <c r="Q70" s="35">
        <f>Q91*'[1]Fixed data'!$G$9</f>
        <v>0</v>
      </c>
      <c r="R70" s="35">
        <f>R91*'[1]Fixed data'!$G$9</f>
        <v>0</v>
      </c>
      <c r="S70" s="35">
        <f>S91*'[1]Fixed data'!$G$9</f>
        <v>0</v>
      </c>
      <c r="T70" s="35">
        <f>T91*'[1]Fixed data'!$G$9</f>
        <v>0</v>
      </c>
      <c r="U70" s="35">
        <f>U91*'[1]Fixed data'!$G$9</f>
        <v>0</v>
      </c>
      <c r="V70" s="35">
        <f>V91*'[1]Fixed data'!$G$9</f>
        <v>0</v>
      </c>
      <c r="W70" s="35">
        <f>W91*'[1]Fixed data'!$G$9</f>
        <v>0</v>
      </c>
      <c r="X70" s="35">
        <f>X91*'[1]Fixed data'!$G$9</f>
        <v>0</v>
      </c>
      <c r="Y70" s="35">
        <f>Y91*'[1]Fixed data'!$G$9</f>
        <v>0</v>
      </c>
      <c r="Z70" s="35">
        <f>Z91*'[1]Fixed data'!$G$9</f>
        <v>0</v>
      </c>
      <c r="AA70" s="35">
        <f>AA91*'[1]Fixed data'!$G$9</f>
        <v>0</v>
      </c>
      <c r="AB70" s="35">
        <f>AB91*'[1]Fixed data'!$G$9</f>
        <v>0</v>
      </c>
      <c r="AC70" s="35">
        <f>AC91*'[1]Fixed data'!$G$9</f>
        <v>0</v>
      </c>
      <c r="AD70" s="35">
        <f>AD91*'[1]Fixed data'!$G$9</f>
        <v>0</v>
      </c>
      <c r="AE70" s="35">
        <f>AE91*'[1]Fixed data'!$G$9</f>
        <v>0</v>
      </c>
      <c r="AF70" s="35">
        <f>AF91*'[1]Fixed data'!$G$9</f>
        <v>0</v>
      </c>
      <c r="AG70" s="35">
        <f>AG91*'[1]Fixed data'!$G$9</f>
        <v>0</v>
      </c>
      <c r="AH70" s="35">
        <f>AH91*'[1]Fixed data'!$G$9</f>
        <v>0</v>
      </c>
      <c r="AI70" s="35">
        <f>AI91*'[1]Fixed data'!$G$9</f>
        <v>0</v>
      </c>
      <c r="AJ70" s="35">
        <f>AJ91*'[1]Fixed data'!$G$9</f>
        <v>0</v>
      </c>
      <c r="AK70" s="35">
        <f>AK91*'[1]Fixed data'!$G$9</f>
        <v>0</v>
      </c>
      <c r="AL70" s="35">
        <f>AL91*'[1]Fixed data'!$G$9</f>
        <v>0</v>
      </c>
      <c r="AM70" s="35">
        <f>AM91*'[1]Fixed data'!$G$9</f>
        <v>0</v>
      </c>
      <c r="AN70" s="35">
        <f>AN91*'[1]Fixed data'!$G$9</f>
        <v>0</v>
      </c>
      <c r="AO70" s="35">
        <f>AO91*'[1]Fixed data'!$G$9</f>
        <v>0</v>
      </c>
      <c r="AP70" s="35">
        <f>AP91*'[1]Fixed data'!$G$9</f>
        <v>0</v>
      </c>
      <c r="AQ70" s="35">
        <f>AQ91*'[1]Fixed data'!$G$9</f>
        <v>0</v>
      </c>
      <c r="AR70" s="35">
        <f>AR91*'[1]Fixed data'!$G$9</f>
        <v>0</v>
      </c>
      <c r="AS70" s="35">
        <f>AS91*'[1]Fixed data'!$G$9</f>
        <v>0</v>
      </c>
      <c r="AT70" s="35">
        <f>AT91*'[1]Fixed data'!$G$9</f>
        <v>0</v>
      </c>
      <c r="AU70" s="35">
        <f>AU91*'[1]Fixed data'!$G$9</f>
        <v>0</v>
      </c>
      <c r="AV70" s="35">
        <f>AV91*'[1]Fixed data'!$G$9</f>
        <v>0</v>
      </c>
      <c r="AW70" s="35">
        <f>AW91*'[1]Fixed data'!$G$9</f>
        <v>0</v>
      </c>
      <c r="AX70" s="35">
        <f>AX91*'[1]Fixed data'!$G$9</f>
        <v>0</v>
      </c>
      <c r="AY70" s="35">
        <f>AY91*'[1]Fixed data'!$G$9</f>
        <v>0</v>
      </c>
      <c r="AZ70" s="35">
        <f>AZ91*'[1]Fixed data'!$G$9</f>
        <v>0</v>
      </c>
      <c r="BA70" s="35">
        <f>BA91*'[1]Fixed data'!$G$9</f>
        <v>0</v>
      </c>
      <c r="BB70" s="35">
        <f>BB91*'[1]Fixed data'!$G$9</f>
        <v>0</v>
      </c>
      <c r="BC70" s="35">
        <f>BC91*'[1]Fixed data'!$G$9</f>
        <v>0</v>
      </c>
      <c r="BD70" s="35">
        <f>BD91*'[1]Fixed data'!$G$9</f>
        <v>0</v>
      </c>
    </row>
    <row r="71" spans="1:56" ht="15" customHeight="1" x14ac:dyDescent="0.3">
      <c r="A71" s="195"/>
      <c r="B71" s="9" t="s">
        <v>69</v>
      </c>
      <c r="C71" s="9"/>
      <c r="D71" s="4" t="s">
        <v>39</v>
      </c>
      <c r="E71" s="35">
        <f>E92*'[1]Fixed data'!$G$10</f>
        <v>0</v>
      </c>
      <c r="F71" s="35">
        <f>F92*'[1]Fixed data'!$G$10</f>
        <v>0</v>
      </c>
      <c r="G71" s="35">
        <f>G92*'[1]Fixed data'!$G$10</f>
        <v>0</v>
      </c>
      <c r="H71" s="35">
        <f>H92*'[1]Fixed data'!$G$10</f>
        <v>0</v>
      </c>
      <c r="I71" s="35">
        <f>I92*'[1]Fixed data'!$G$10</f>
        <v>0</v>
      </c>
      <c r="J71" s="35">
        <f>J92*'[1]Fixed data'!$G$10</f>
        <v>0</v>
      </c>
      <c r="K71" s="35">
        <f>K92*'[1]Fixed data'!$G$10</f>
        <v>0</v>
      </c>
      <c r="L71" s="35">
        <f>L92*'[1]Fixed data'!$G$10</f>
        <v>0</v>
      </c>
      <c r="M71" s="35">
        <f>M92*'[1]Fixed data'!$G$10</f>
        <v>0</v>
      </c>
      <c r="N71" s="35">
        <f>N92*'[1]Fixed data'!$G$10</f>
        <v>0</v>
      </c>
      <c r="O71" s="35">
        <f>O92*'[1]Fixed data'!$G$10</f>
        <v>0</v>
      </c>
      <c r="P71" s="35">
        <f>P92*'[1]Fixed data'!$G$10</f>
        <v>0</v>
      </c>
      <c r="Q71" s="35">
        <f>Q92*'[1]Fixed data'!$G$10</f>
        <v>0</v>
      </c>
      <c r="R71" s="35">
        <f>R92*'[1]Fixed data'!$G$10</f>
        <v>0</v>
      </c>
      <c r="S71" s="35">
        <f>S92*'[1]Fixed data'!$G$10</f>
        <v>0</v>
      </c>
      <c r="T71" s="35">
        <f>T92*'[1]Fixed data'!$G$10</f>
        <v>0</v>
      </c>
      <c r="U71" s="35">
        <f>U92*'[1]Fixed data'!$G$10</f>
        <v>0</v>
      </c>
      <c r="V71" s="35">
        <f>V92*'[1]Fixed data'!$G$10</f>
        <v>0</v>
      </c>
      <c r="W71" s="35">
        <f>W92*'[1]Fixed data'!$G$10</f>
        <v>0</v>
      </c>
      <c r="X71" s="35">
        <f>X92*'[1]Fixed data'!$G$10</f>
        <v>0</v>
      </c>
      <c r="Y71" s="35">
        <f>Y92*'[1]Fixed data'!$G$10</f>
        <v>0</v>
      </c>
      <c r="Z71" s="35">
        <f>Z92*'[1]Fixed data'!$G$10</f>
        <v>0</v>
      </c>
      <c r="AA71" s="35">
        <f>AA92*'[1]Fixed data'!$G$10</f>
        <v>0</v>
      </c>
      <c r="AB71" s="35">
        <f>AB92*'[1]Fixed data'!$G$10</f>
        <v>0</v>
      </c>
      <c r="AC71" s="35">
        <f>AC92*'[1]Fixed data'!$G$10</f>
        <v>0</v>
      </c>
      <c r="AD71" s="35">
        <f>AD92*'[1]Fixed data'!$G$10</f>
        <v>0</v>
      </c>
      <c r="AE71" s="35">
        <f>AE92*'[1]Fixed data'!$G$10</f>
        <v>0</v>
      </c>
      <c r="AF71" s="35">
        <f>AF92*'[1]Fixed data'!$G$10</f>
        <v>0</v>
      </c>
      <c r="AG71" s="35">
        <f>AG92*'[1]Fixed data'!$G$10</f>
        <v>0</v>
      </c>
      <c r="AH71" s="35">
        <f>AH92*'[1]Fixed data'!$G$10</f>
        <v>0</v>
      </c>
      <c r="AI71" s="35">
        <f>AI92*'[1]Fixed data'!$G$10</f>
        <v>0</v>
      </c>
      <c r="AJ71" s="35">
        <f>AJ92*'[1]Fixed data'!$G$10</f>
        <v>0</v>
      </c>
      <c r="AK71" s="35">
        <f>AK92*'[1]Fixed data'!$G$10</f>
        <v>0</v>
      </c>
      <c r="AL71" s="35">
        <f>AL92*'[1]Fixed data'!$G$10</f>
        <v>0</v>
      </c>
      <c r="AM71" s="35">
        <f>AM92*'[1]Fixed data'!$G$10</f>
        <v>0</v>
      </c>
      <c r="AN71" s="35">
        <f>AN92*'[1]Fixed data'!$G$10</f>
        <v>0</v>
      </c>
      <c r="AO71" s="35">
        <f>AO92*'[1]Fixed data'!$G$10</f>
        <v>0</v>
      </c>
      <c r="AP71" s="35">
        <f>AP92*'[1]Fixed data'!$G$10</f>
        <v>0</v>
      </c>
      <c r="AQ71" s="35">
        <f>AQ92*'[1]Fixed data'!$G$10</f>
        <v>0</v>
      </c>
      <c r="AR71" s="35">
        <f>AR92*'[1]Fixed data'!$G$10</f>
        <v>0</v>
      </c>
      <c r="AS71" s="35">
        <f>AS92*'[1]Fixed data'!$G$10</f>
        <v>0</v>
      </c>
      <c r="AT71" s="35">
        <f>AT92*'[1]Fixed data'!$G$10</f>
        <v>0</v>
      </c>
      <c r="AU71" s="35">
        <f>AU92*'[1]Fixed data'!$G$10</f>
        <v>0</v>
      </c>
      <c r="AV71" s="35">
        <f>AV92*'[1]Fixed data'!$G$10</f>
        <v>0</v>
      </c>
      <c r="AW71" s="35">
        <f>AW92*'[1]Fixed data'!$G$10</f>
        <v>0</v>
      </c>
      <c r="AX71" s="35">
        <f>AX92*'[1]Fixed data'!$G$10</f>
        <v>0</v>
      </c>
      <c r="AY71" s="35">
        <f>AY92*'[1]Fixed data'!$G$10</f>
        <v>0</v>
      </c>
      <c r="AZ71" s="35">
        <f>AZ92*'[1]Fixed data'!$G$10</f>
        <v>0</v>
      </c>
      <c r="BA71" s="35">
        <f>BA92*'[1]Fixed data'!$G$10</f>
        <v>0</v>
      </c>
      <c r="BB71" s="35">
        <f>BB92*'[1]Fixed data'!$G$10</f>
        <v>0</v>
      </c>
      <c r="BC71" s="35">
        <f>BC92*'[1]Fixed data'!$G$10</f>
        <v>0</v>
      </c>
      <c r="BD71" s="35">
        <f>BD92*'[1]Fixed data'!$G$10</f>
        <v>0</v>
      </c>
    </row>
    <row r="72" spans="1:56" ht="15" customHeight="1" x14ac:dyDescent="0.3">
      <c r="A72" s="195"/>
      <c r="B72" s="4" t="s">
        <v>82</v>
      </c>
      <c r="D72" s="9" t="s">
        <v>39</v>
      </c>
      <c r="E72" s="35">
        <f>'[1]Fixed data'!$G$11*E93/1000000</f>
        <v>0</v>
      </c>
      <c r="F72" s="35">
        <f>'[1]Fixed data'!$G$11*F93/1000000</f>
        <v>0</v>
      </c>
      <c r="G72" s="35">
        <f>'[1]Fixed data'!$G$11*G93/1000000</f>
        <v>0</v>
      </c>
      <c r="H72" s="35">
        <f>'[1]Fixed data'!$G$11*H93/1000000</f>
        <v>0</v>
      </c>
      <c r="I72" s="35">
        <f>'[1]Fixed data'!$G$11*I93/1000000</f>
        <v>0</v>
      </c>
      <c r="J72" s="35">
        <f>'[1]Fixed data'!$G$11*J93/1000000</f>
        <v>0</v>
      </c>
      <c r="K72" s="35">
        <f>'[1]Fixed data'!$G$11*K93/1000000</f>
        <v>0</v>
      </c>
      <c r="L72" s="35">
        <f>'[1]Fixed data'!$G$11*L93/1000000</f>
        <v>0</v>
      </c>
      <c r="M72" s="35">
        <f>'[1]Fixed data'!$G$11*M93/1000000</f>
        <v>0</v>
      </c>
      <c r="N72" s="35">
        <f>'[1]Fixed data'!$G$11*N93/1000000</f>
        <v>0</v>
      </c>
      <c r="O72" s="35">
        <f>'[1]Fixed data'!$G$11*O93/1000000</f>
        <v>0</v>
      </c>
      <c r="P72" s="35">
        <f>'[1]Fixed data'!$G$11*P93/1000000</f>
        <v>0</v>
      </c>
      <c r="Q72" s="35">
        <f>'[1]Fixed data'!$G$11*Q93/1000000</f>
        <v>0</v>
      </c>
      <c r="R72" s="35">
        <f>'[1]Fixed data'!$G$11*R93/1000000</f>
        <v>0</v>
      </c>
      <c r="S72" s="35">
        <f>'[1]Fixed data'!$G$11*S93/1000000</f>
        <v>0</v>
      </c>
      <c r="T72" s="35">
        <f>'[1]Fixed data'!$G$11*T93/1000000</f>
        <v>0</v>
      </c>
      <c r="U72" s="35">
        <f>'[1]Fixed data'!$G$11*U93/1000000</f>
        <v>0</v>
      </c>
      <c r="V72" s="35">
        <f>'[1]Fixed data'!$G$11*V93/1000000</f>
        <v>0</v>
      </c>
      <c r="W72" s="35">
        <f>'[1]Fixed data'!$G$11*W93/1000000</f>
        <v>0</v>
      </c>
      <c r="X72" s="35">
        <f>'[1]Fixed data'!$G$11*X93/1000000</f>
        <v>0</v>
      </c>
      <c r="Y72" s="35">
        <f>'[1]Fixed data'!$G$11*Y93/1000000</f>
        <v>0</v>
      </c>
      <c r="Z72" s="35">
        <f>'[1]Fixed data'!$G$11*Z93/1000000</f>
        <v>0</v>
      </c>
      <c r="AA72" s="35">
        <f>'[1]Fixed data'!$G$11*AA93/1000000</f>
        <v>0</v>
      </c>
      <c r="AB72" s="35">
        <f>'[1]Fixed data'!$G$11*AB93/1000000</f>
        <v>0</v>
      </c>
      <c r="AC72" s="35">
        <f>'[1]Fixed data'!$G$11*AC93/1000000</f>
        <v>0</v>
      </c>
      <c r="AD72" s="35">
        <f>'[1]Fixed data'!$G$11*AD93/1000000</f>
        <v>0</v>
      </c>
      <c r="AE72" s="35">
        <f>'[1]Fixed data'!$G$11*AE93/1000000</f>
        <v>0</v>
      </c>
      <c r="AF72" s="35">
        <f>'[1]Fixed data'!$G$11*AF93/1000000</f>
        <v>0</v>
      </c>
      <c r="AG72" s="35">
        <f>'[1]Fixed data'!$G$11*AG93/1000000</f>
        <v>0</v>
      </c>
      <c r="AH72" s="35">
        <f>'[1]Fixed data'!$G$11*AH93/1000000</f>
        <v>0</v>
      </c>
      <c r="AI72" s="35">
        <f>'[1]Fixed data'!$G$11*AI93/1000000</f>
        <v>0</v>
      </c>
      <c r="AJ72" s="35">
        <f>'[1]Fixed data'!$G$11*AJ93/1000000</f>
        <v>0</v>
      </c>
      <c r="AK72" s="35">
        <f>'[1]Fixed data'!$G$11*AK93/1000000</f>
        <v>0</v>
      </c>
      <c r="AL72" s="35">
        <f>'[1]Fixed data'!$G$11*AL93/1000000</f>
        <v>0</v>
      </c>
      <c r="AM72" s="35">
        <f>'[1]Fixed data'!$G$11*AM93/1000000</f>
        <v>0</v>
      </c>
      <c r="AN72" s="35">
        <f>'[1]Fixed data'!$G$11*AN93/1000000</f>
        <v>0</v>
      </c>
      <c r="AO72" s="35">
        <f>'[1]Fixed data'!$G$11*AO93/1000000</f>
        <v>0</v>
      </c>
      <c r="AP72" s="35">
        <f>'[1]Fixed data'!$G$11*AP93/1000000</f>
        <v>0</v>
      </c>
      <c r="AQ72" s="35">
        <f>'[1]Fixed data'!$G$11*AQ93/1000000</f>
        <v>0</v>
      </c>
      <c r="AR72" s="35">
        <f>'[1]Fixed data'!$G$11*AR93/1000000</f>
        <v>0</v>
      </c>
      <c r="AS72" s="35">
        <f>'[1]Fixed data'!$G$11*AS93/1000000</f>
        <v>0</v>
      </c>
      <c r="AT72" s="35">
        <f>'[1]Fixed data'!$G$11*AT93/1000000</f>
        <v>0</v>
      </c>
      <c r="AU72" s="35">
        <f>'[1]Fixed data'!$G$11*AU93/1000000</f>
        <v>0</v>
      </c>
      <c r="AV72" s="35">
        <f>'[1]Fixed data'!$G$11*AV93/1000000</f>
        <v>0</v>
      </c>
      <c r="AW72" s="35">
        <f>'[1]Fixed data'!$G$11*AW93/1000000</f>
        <v>0</v>
      </c>
      <c r="AX72" s="35">
        <f>'[1]Fixed data'!$G$11*AX93/1000000</f>
        <v>0</v>
      </c>
      <c r="AY72" s="35">
        <f>'[1]Fixed data'!$G$11*AY93/1000000</f>
        <v>0</v>
      </c>
      <c r="AZ72" s="35">
        <f>'[1]Fixed data'!$G$11*AZ93/1000000</f>
        <v>0</v>
      </c>
      <c r="BA72" s="35">
        <f>'[1]Fixed data'!$G$11*BA93/1000000</f>
        <v>0</v>
      </c>
      <c r="BB72" s="35">
        <f>'[1]Fixed data'!$G$11*BB93/1000000</f>
        <v>0</v>
      </c>
      <c r="BC72" s="35">
        <f>'[1]Fixed data'!$G$11*BC93/1000000</f>
        <v>0</v>
      </c>
      <c r="BD72" s="35">
        <f>'[1]Fixed data'!$G$11*BD93/1000000</f>
        <v>0</v>
      </c>
    </row>
    <row r="73" spans="1:56" ht="15" customHeight="1" x14ac:dyDescent="0.3">
      <c r="A73" s="195"/>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5"/>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5"/>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6"/>
      <c r="B76" s="13" t="s">
        <v>99</v>
      </c>
      <c r="C76" s="13"/>
      <c r="D76" s="13" t="s">
        <v>39</v>
      </c>
      <c r="E76" s="53">
        <f t="shared" ref="E76:AJ76" si="15">SUM(E65:E75)</f>
        <v>5.4802557054141152E-2</v>
      </c>
      <c r="F76" s="53">
        <f t="shared" si="15"/>
        <v>5.4879898582729889E-2</v>
      </c>
      <c r="G76" s="53">
        <f t="shared" si="15"/>
        <v>5.5005278535516795E-2</v>
      </c>
      <c r="H76" s="53">
        <f t="shared" si="15"/>
        <v>5.5131493692431116E-2</v>
      </c>
      <c r="I76" s="53">
        <f t="shared" si="15"/>
        <v>5.5262117400567662E-2</v>
      </c>
      <c r="J76" s="53">
        <f t="shared" si="15"/>
        <v>5.8403337802672275E-2</v>
      </c>
      <c r="K76" s="53">
        <f t="shared" si="15"/>
        <v>6.1323467347032146E-2</v>
      </c>
      <c r="L76" s="53">
        <f t="shared" si="15"/>
        <v>6.4022506033647272E-2</v>
      </c>
      <c r="M76" s="53">
        <f t="shared" si="15"/>
        <v>6.6500453862517642E-2</v>
      </c>
      <c r="N76" s="53">
        <f t="shared" si="15"/>
        <v>6.8757310833643281E-2</v>
      </c>
      <c r="O76" s="53">
        <f t="shared" si="15"/>
        <v>7.0793076947024178E-2</v>
      </c>
      <c r="P76" s="53">
        <f t="shared" si="15"/>
        <v>7.2607752202660317E-2</v>
      </c>
      <c r="Q76" s="53">
        <f t="shared" si="15"/>
        <v>7.4201336600551726E-2</v>
      </c>
      <c r="R76" s="53">
        <f t="shared" si="15"/>
        <v>7.5573830140698378E-2</v>
      </c>
      <c r="S76" s="53">
        <f t="shared" si="15"/>
        <v>7.6725232823100301E-2</v>
      </c>
      <c r="T76" s="53">
        <f t="shared" si="15"/>
        <v>7.7214380704642635E-2</v>
      </c>
      <c r="U76" s="53">
        <f t="shared" si="15"/>
        <v>7.8035301354315884E-2</v>
      </c>
      <c r="V76" s="53">
        <f t="shared" si="15"/>
        <v>7.8625575803659309E-2</v>
      </c>
      <c r="W76" s="53">
        <f t="shared" si="15"/>
        <v>7.8985204052672883E-2</v>
      </c>
      <c r="X76" s="53">
        <f t="shared" si="15"/>
        <v>7.9114186101356634E-2</v>
      </c>
      <c r="Y76" s="53">
        <f t="shared" si="15"/>
        <v>7.9012521949710535E-2</v>
      </c>
      <c r="Z76" s="53">
        <f t="shared" si="15"/>
        <v>7.8454674717014214E-2</v>
      </c>
      <c r="AA76" s="53">
        <f t="shared" si="15"/>
        <v>7.7908192893303432E-2</v>
      </c>
      <c r="AB76" s="53">
        <f t="shared" si="15"/>
        <v>7.7131064869262814E-2</v>
      </c>
      <c r="AC76" s="53">
        <f t="shared" si="15"/>
        <v>7.6123290644892344E-2</v>
      </c>
      <c r="AD76" s="53">
        <f t="shared" si="15"/>
        <v>7.4884870220192065E-2</v>
      </c>
      <c r="AE76" s="53">
        <f t="shared" si="15"/>
        <v>7.3415803595161921E-2</v>
      </c>
      <c r="AF76" s="53">
        <f t="shared" si="15"/>
        <v>7.1716090769801955E-2</v>
      </c>
      <c r="AG76" s="53">
        <f t="shared" si="15"/>
        <v>6.9785731744112151E-2</v>
      </c>
      <c r="AH76" s="53">
        <f t="shared" si="15"/>
        <v>6.7624726518092496E-2</v>
      </c>
      <c r="AI76" s="53">
        <f t="shared" si="15"/>
        <v>6.5155810768377509E-2</v>
      </c>
      <c r="AJ76" s="53">
        <f t="shared" si="15"/>
        <v>6.2549987870293172E-2</v>
      </c>
      <c r="AK76" s="53">
        <f t="shared" ref="AK76:BD76" si="16">SUM(AK65:AK75)</f>
        <v>5.9713518771879012E-2</v>
      </c>
      <c r="AL76" s="53">
        <f t="shared" si="16"/>
        <v>5.6646403473135001E-2</v>
      </c>
      <c r="AM76" s="53">
        <f t="shared" si="16"/>
        <v>5.3348641974061091E-2</v>
      </c>
      <c r="AN76" s="53">
        <f t="shared" si="16"/>
        <v>5.3439565245945404E-2</v>
      </c>
      <c r="AO76" s="53">
        <f t="shared" si="16"/>
        <v>5.3519123108844179E-2</v>
      </c>
      <c r="AP76" s="53">
        <f t="shared" si="16"/>
        <v>5.3598680971742953E-2</v>
      </c>
      <c r="AQ76" s="53">
        <f t="shared" si="16"/>
        <v>5.3678238834641727E-2</v>
      </c>
      <c r="AR76" s="53">
        <f t="shared" si="16"/>
        <v>5.3757796697540508E-2</v>
      </c>
      <c r="AS76" s="53">
        <f t="shared" si="16"/>
        <v>5.3848719969424821E-2</v>
      </c>
      <c r="AT76" s="53">
        <f t="shared" si="16"/>
        <v>5.3916912423338056E-2</v>
      </c>
      <c r="AU76" s="53">
        <f t="shared" si="16"/>
        <v>5.3996470286236831E-2</v>
      </c>
      <c r="AV76" s="53">
        <f t="shared" si="16"/>
        <v>5.4076028149135605E-2</v>
      </c>
      <c r="AW76" s="53">
        <f t="shared" si="16"/>
        <v>5.414422060304884E-2</v>
      </c>
      <c r="AX76" s="53">
        <f t="shared" si="16"/>
        <v>5.4201047647976536E-2</v>
      </c>
      <c r="AY76" s="53">
        <f t="shared" si="16"/>
        <v>5.4257874692904232E-2</v>
      </c>
      <c r="AZ76" s="53">
        <f t="shared" si="16"/>
        <v>5.4314701737831927E-2</v>
      </c>
      <c r="BA76" s="53">
        <f t="shared" si="16"/>
        <v>5.4360163373774084E-2</v>
      </c>
      <c r="BB76" s="53">
        <f t="shared" si="16"/>
        <v>5.4405625009716241E-2</v>
      </c>
      <c r="BC76" s="53">
        <f t="shared" si="16"/>
        <v>5.4451086645658398E-2</v>
      </c>
      <c r="BD76" s="53">
        <f t="shared" si="16"/>
        <v>5.4485182872615015E-2</v>
      </c>
    </row>
    <row r="77" spans="1:56" x14ac:dyDescent="0.3">
      <c r="B77" s="14" t="s">
        <v>16</v>
      </c>
      <c r="C77" s="14"/>
      <c r="D77" s="14" t="s">
        <v>39</v>
      </c>
      <c r="E77" s="54">
        <f>IF('[1]Fixed data'!$G$19=FALSE,E64+E76,E64)</f>
        <v>-0.68792028294585883</v>
      </c>
      <c r="F77" s="54">
        <f>IF('[1]Fixed data'!$G$19=FALSE,F64+F76,F64)</f>
        <v>-5.1660829417270113E-2</v>
      </c>
      <c r="G77" s="54">
        <f>IF('[1]Fixed data'!$G$19=FALSE,G64+G76,G64)</f>
        <v>-4.9965545464483209E-2</v>
      </c>
      <c r="H77" s="54">
        <f>IF('[1]Fixed data'!$G$19=FALSE,H64+H76,H64)</f>
        <v>-4.8269426307568877E-2</v>
      </c>
      <c r="I77" s="54">
        <f>IF('[1]Fixed data'!$G$19=FALSE,I64+I76,I64)</f>
        <v>-4.6568898599432335E-2</v>
      </c>
      <c r="J77" s="54">
        <f>IF('[1]Fixed data'!$G$19=FALSE,J64+J76,J64)</f>
        <v>-4.1857774197327724E-2</v>
      </c>
      <c r="K77" s="54">
        <f>IF('[1]Fixed data'!$G$19=FALSE,K64+K76,K64)</f>
        <v>-3.7367740652967857E-2</v>
      </c>
      <c r="L77" s="54">
        <f>IF('[1]Fixed data'!$G$19=FALSE,L64+L76,L64)</f>
        <v>-3.3098797966352719E-2</v>
      </c>
      <c r="M77" s="54">
        <f>IF('[1]Fixed data'!$G$19=FALSE,M64+M76,M64)</f>
        <v>-2.9050946137482339E-2</v>
      </c>
      <c r="N77" s="54">
        <f>IF('[1]Fixed data'!$G$19=FALSE,N64+N76,N64)</f>
        <v>-2.5224185166356716E-2</v>
      </c>
      <c r="O77" s="54">
        <f>IF('[1]Fixed data'!$G$19=FALSE,O64+O76,O64)</f>
        <v>-2.1618515052975809E-2</v>
      </c>
      <c r="P77" s="54">
        <f>IF('[1]Fixed data'!$G$19=FALSE,P64+P76,P64)</f>
        <v>-1.8233935797339659E-2</v>
      </c>
      <c r="Q77" s="54">
        <f>IF('[1]Fixed data'!$G$19=FALSE,Q64+Q76,Q64)</f>
        <v>-1.5070447399448253E-2</v>
      </c>
      <c r="R77" s="54">
        <f>IF('[1]Fixed data'!$G$19=FALSE,R64+R76,R64)</f>
        <v>-1.2128049859301604E-2</v>
      </c>
      <c r="S77" s="54">
        <f>IF('[1]Fixed data'!$G$19=FALSE,S64+S76,S64)</f>
        <v>-9.4067431768996707E-3</v>
      </c>
      <c r="T77" s="54">
        <f>IF('[1]Fixed data'!$G$19=FALSE,T64+T76,T64)</f>
        <v>-7.3476912953573392E-3</v>
      </c>
      <c r="U77" s="54">
        <f>IF('[1]Fixed data'!$G$19=FALSE,U64+U76,U64)</f>
        <v>-4.9568666456840937E-3</v>
      </c>
      <c r="V77" s="54">
        <f>IF('[1]Fixed data'!$G$19=FALSE,V64+V76,V64)</f>
        <v>-2.7966881963406576E-3</v>
      </c>
      <c r="W77" s="54">
        <f>IF('[1]Fixed data'!$G$19=FALSE,W64+W76,W64)</f>
        <v>-8.6715594732708623E-4</v>
      </c>
      <c r="X77" s="54">
        <f>IF('[1]Fixed data'!$G$19=FALSE,X64+X76,X64)</f>
        <v>8.3173010135666192E-4</v>
      </c>
      <c r="Y77" s="54">
        <f>IF('[1]Fixed data'!$G$19=FALSE,Y64+Y76,Y64)</f>
        <v>2.299969949710573E-3</v>
      </c>
      <c r="Z77" s="54">
        <f>IF('[1]Fixed data'!$G$19=FALSE,Z64+Z76,Z64)</f>
        <v>3.3120267170142492E-3</v>
      </c>
      <c r="AA77" s="54">
        <f>IF('[1]Fixed data'!$G$19=FALSE,AA64+AA76,AA64)</f>
        <v>4.3354488933034646E-3</v>
      </c>
      <c r="AB77" s="54">
        <f>IF('[1]Fixed data'!$G$19=FALSE,AB64+AB76,AB64)</f>
        <v>5.1282248692628568E-3</v>
      </c>
      <c r="AC77" s="54">
        <f>IF('[1]Fixed data'!$G$19=FALSE,AC64+AC76,AC64)</f>
        <v>5.6903546448923842E-3</v>
      </c>
      <c r="AD77" s="54">
        <f>IF('[1]Fixed data'!$G$19=FALSE,AD64+AD76,AD64)</f>
        <v>6.0218382201921022E-3</v>
      </c>
      <c r="AE77" s="54">
        <f>IF('[1]Fixed data'!$G$19=FALSE,AE64+AE76,AE64)</f>
        <v>6.1226755951619694E-3</v>
      </c>
      <c r="AF77" s="54">
        <f>IF('[1]Fixed data'!$G$19=FALSE,AF64+AF76,AF64)</f>
        <v>5.9928667698019994E-3</v>
      </c>
      <c r="AG77" s="54">
        <f>IF('[1]Fixed data'!$G$19=FALSE,AG64+AG76,AG64)</f>
        <v>5.6324117441121924E-3</v>
      </c>
      <c r="AH77" s="54">
        <f>IF('[1]Fixed data'!$G$19=FALSE,AH64+AH76,AH64)</f>
        <v>5.0413105180925483E-3</v>
      </c>
      <c r="AI77" s="54">
        <f>IF('[1]Fixed data'!$G$19=FALSE,AI64+AI76,AI64)</f>
        <v>4.1422987683775586E-3</v>
      </c>
      <c r="AJ77" s="54">
        <f>IF('[1]Fixed data'!$G$19=FALSE,AJ64+AJ76,AJ64)</f>
        <v>3.1063798702932258E-3</v>
      </c>
      <c r="AK77" s="54">
        <f>IF('[1]Fixed data'!$G$19=FALSE,AK64+AK76,AK64)</f>
        <v>1.8398147718790697E-3</v>
      </c>
      <c r="AL77" s="54">
        <f>IF('[1]Fixed data'!$G$19=FALSE,AL64+AL76,AL64)</f>
        <v>3.4260347313505579E-4</v>
      </c>
      <c r="AM77" s="54">
        <f>IF('[1]Fixed data'!$G$19=FALSE,AM64+AM76,AM64)</f>
        <v>-1.3852540259388577E-3</v>
      </c>
      <c r="AN77" s="54">
        <f>IF('[1]Fixed data'!$G$19=FALSE,AN64+AN76,AN64)</f>
        <v>2.7557324594545268E-4</v>
      </c>
      <c r="AO77" s="54">
        <f>IF('[1]Fixed data'!$G$19=FALSE,AO64+AO76,AO64)</f>
        <v>1.9250351088442308E-3</v>
      </c>
      <c r="AP77" s="54">
        <f>IF('[1]Fixed data'!$G$19=FALSE,AP64+AP76,AP64)</f>
        <v>3.574496971743002E-3</v>
      </c>
      <c r="AQ77" s="54">
        <f>IF('[1]Fixed data'!$G$19=FALSE,AQ64+AQ76,AQ64)</f>
        <v>5.2239588346417801E-3</v>
      </c>
      <c r="AR77" s="54">
        <f>IF('[1]Fixed data'!$G$19=FALSE,AR64+AR76,AR64)</f>
        <v>6.8734206975405582E-3</v>
      </c>
      <c r="AS77" s="54">
        <f>IF('[1]Fixed data'!$G$19=FALSE,AS64+AS76,AS64)</f>
        <v>8.5342479694248685E-3</v>
      </c>
      <c r="AT77" s="54">
        <f>IF('[1]Fixed data'!$G$19=FALSE,AT64+AT76,AT64)</f>
        <v>1.0172344423338107E-2</v>
      </c>
      <c r="AU77" s="54">
        <f>IF('[1]Fixed data'!$G$19=FALSE,AU64+AU76,AU64)</f>
        <v>1.1821806286236879E-2</v>
      </c>
      <c r="AV77" s="54">
        <f>IF('[1]Fixed data'!$G$19=FALSE,AV64+AV76,AV64)</f>
        <v>1.3471268149135657E-2</v>
      </c>
      <c r="AW77" s="54">
        <f>IF('[1]Fixed data'!$G$19=FALSE,AW64+AW76,AW64)</f>
        <v>1.5109364603048889E-2</v>
      </c>
      <c r="AX77" s="54">
        <f>IF('[1]Fixed data'!$G$19=FALSE,AX64+AX76,AX64)</f>
        <v>1.6736095647976588E-2</v>
      </c>
      <c r="AY77" s="54">
        <f>IF('[1]Fixed data'!$G$19=FALSE,AY64+AY76,AY64)</f>
        <v>5.4257874692904287E-2</v>
      </c>
      <c r="AZ77" s="54">
        <f>IF('[1]Fixed data'!$G$19=FALSE,AZ64+AZ76,AZ64)</f>
        <v>5.4314701737831983E-2</v>
      </c>
      <c r="BA77" s="54">
        <f>IF('[1]Fixed data'!$G$19=FALSE,BA64+BA76,BA64)</f>
        <v>5.436016337377414E-2</v>
      </c>
      <c r="BB77" s="54">
        <f>IF('[1]Fixed data'!$G$19=FALSE,BB64+BB76,BB64)</f>
        <v>5.4405625009716296E-2</v>
      </c>
      <c r="BC77" s="54">
        <f>IF('[1]Fixed data'!$G$19=FALSE,BC64+BC76,BC64)</f>
        <v>5.4451086645658453E-2</v>
      </c>
      <c r="BD77" s="54">
        <f>IF('[1]Fixed data'!$G$19=FALSE,BD64+BD76,BD64)</f>
        <v>5.4485182872615071E-2</v>
      </c>
    </row>
    <row r="78" spans="1:56" ht="15.75" outlineLevel="1" x14ac:dyDescent="0.3">
      <c r="B78" s="4" t="s">
        <v>62</v>
      </c>
      <c r="C78" s="19" t="s">
        <v>63</v>
      </c>
      <c r="D78" s="9"/>
      <c r="E78" s="55">
        <f>1/(1+'[1]Fixed data'!$C$4)^E11</f>
        <v>0.96618357487922713</v>
      </c>
      <c r="F78" s="55">
        <f>1/(1+'[1]Fixed data'!$C$4)^F11</f>
        <v>0.93351070036640305</v>
      </c>
      <c r="G78" s="55">
        <f>1/(1+'[1]Fixed data'!$C$4)^G11</f>
        <v>0.90194270566802237</v>
      </c>
      <c r="H78" s="55">
        <f>1/(1+'[1]Fixed data'!$C$4)^H11</f>
        <v>0.87144222769857238</v>
      </c>
      <c r="I78" s="55">
        <f>1/(1+'[1]Fixed data'!$C$4)^I11</f>
        <v>0.84197316685852419</v>
      </c>
      <c r="J78" s="55">
        <f>1/(1+'[1]Fixed data'!$C$4)^J11</f>
        <v>0.81350064430775282</v>
      </c>
      <c r="K78" s="55">
        <f>1/(1+'[1]Fixed data'!$C$4)^K11</f>
        <v>0.78599096068381913</v>
      </c>
      <c r="L78" s="55">
        <f>1/(1+'[1]Fixed data'!$C$4)^L11</f>
        <v>0.75941155621625056</v>
      </c>
      <c r="M78" s="55">
        <f>1/(1+'[1]Fixed data'!$C$4)^M11</f>
        <v>0.73373097218961414</v>
      </c>
      <c r="N78" s="55">
        <f>1/(1+'[1]Fixed data'!$C$4)^N11</f>
        <v>0.70891881370977217</v>
      </c>
      <c r="O78" s="55">
        <f>1/(1+'[1]Fixed data'!$C$4)^O11</f>
        <v>0.68494571372924851</v>
      </c>
      <c r="P78" s="55">
        <f>1/(1+'[1]Fixed data'!$C$4)^P11</f>
        <v>0.66178329828912896</v>
      </c>
      <c r="Q78" s="55">
        <f>1/(1+'[1]Fixed data'!$C$4)^Q11</f>
        <v>0.63940415293635666</v>
      </c>
      <c r="R78" s="55">
        <f>1/(1+'[1]Fixed data'!$C$4)^R11</f>
        <v>0.61778179027667302</v>
      </c>
      <c r="S78" s="55">
        <f>1/(1+'[1]Fixed data'!$C$4)^S11</f>
        <v>0.59689061862480497</v>
      </c>
      <c r="T78" s="55">
        <f>1/(1+'[1]Fixed data'!$C$4)^T11</f>
        <v>0.57670591171478747</v>
      </c>
      <c r="U78" s="55">
        <f>1/(1+'[1]Fixed data'!$C$4)^U11</f>
        <v>0.55720377943457733</v>
      </c>
      <c r="V78" s="55">
        <f>1/(1+'[1]Fixed data'!$C$4)^V11</f>
        <v>0.53836113955031628</v>
      </c>
      <c r="W78" s="55">
        <f>1/(1+'[1]Fixed data'!$C$4)^W11</f>
        <v>0.52015569038677911</v>
      </c>
      <c r="X78" s="55">
        <f>1/(1+'[1]Fixed data'!$C$4)^X11</f>
        <v>0.50256588443167061</v>
      </c>
      <c r="Y78" s="55">
        <f>1/(1+'[1]Fixed data'!$C$4)^Y11</f>
        <v>0.48557090283253213</v>
      </c>
      <c r="Z78" s="55">
        <f>1/(1+'[1]Fixed data'!$C$4)^Z11</f>
        <v>0.46915063075606966</v>
      </c>
      <c r="AA78" s="55">
        <f>1/(1+'[1]Fixed data'!$C$4)^AA11</f>
        <v>0.45328563358074364</v>
      </c>
      <c r="AB78" s="55">
        <f>1/(1+'[1]Fixed data'!$C$4)^AB11</f>
        <v>0.43795713389443841</v>
      </c>
      <c r="AC78" s="55">
        <f>1/(1+'[1]Fixed data'!$C$4)^AC11</f>
        <v>0.42314698926998884</v>
      </c>
      <c r="AD78" s="55">
        <f>1/(1+'[1]Fixed data'!$C$4)^AD11</f>
        <v>0.40883767079225974</v>
      </c>
      <c r="AE78" s="55">
        <f>1/(1+'[1]Fixed data'!$C$4)^AE11</f>
        <v>0.39501224231136206</v>
      </c>
      <c r="AF78" s="55">
        <f>1/(1+'[1]Fixed data'!$C$4)^AF11</f>
        <v>0.38165434039745127</v>
      </c>
      <c r="AG78" s="55">
        <f>1/(1+'[1]Fixed data'!$C$4)^AG11</f>
        <v>0.36874815497338298</v>
      </c>
      <c r="AH78" s="55">
        <f>1/(1+'[1]Fixed data'!$C$4)^AH11</f>
        <v>0.35627841060230236</v>
      </c>
      <c r="AI78" s="55">
        <f>1/(1+'[1]Fixed data'!$C$5)^AI11</f>
        <v>0.39998714516107459</v>
      </c>
      <c r="AJ78" s="55">
        <f>1/(1+'[1]Fixed data'!$C$5)^AJ11</f>
        <v>0.38833703413696569</v>
      </c>
      <c r="AK78" s="55">
        <f>1/(1+'[1]Fixed data'!$C$5)^AK11</f>
        <v>0.37702624673491814</v>
      </c>
      <c r="AL78" s="55">
        <f>1/(1+'[1]Fixed data'!$C$5)^AL11</f>
        <v>0.36604489974263904</v>
      </c>
      <c r="AM78" s="55">
        <f>1/(1+'[1]Fixed data'!$C$5)^AM11</f>
        <v>0.35538339780838735</v>
      </c>
      <c r="AN78" s="55">
        <f>1/(1+'[1]Fixed data'!$C$5)^AN11</f>
        <v>0.34503242505668674</v>
      </c>
      <c r="AO78" s="55">
        <f>1/(1+'[1]Fixed data'!$C$5)^AO11</f>
        <v>0.33498293694823961</v>
      </c>
      <c r="AP78" s="55">
        <f>1/(1+'[1]Fixed data'!$C$5)^AP11</f>
        <v>0.3252261523769317</v>
      </c>
      <c r="AQ78" s="55">
        <f>1/(1+'[1]Fixed data'!$C$5)^AQ11</f>
        <v>0.31575354599702099</v>
      </c>
      <c r="AR78" s="55">
        <f>1/(1+'[1]Fixed data'!$C$5)^AR11</f>
        <v>0.30655684077380685</v>
      </c>
      <c r="AS78" s="55">
        <f>1/(1+'[1]Fixed data'!$C$5)^AS11</f>
        <v>0.29762800075126877</v>
      </c>
      <c r="AT78" s="55">
        <f>1/(1+'[1]Fixed data'!$C$5)^AT11</f>
        <v>0.28895922403035801</v>
      </c>
      <c r="AU78" s="55">
        <f>1/(1+'[1]Fixed data'!$C$5)^AU11</f>
        <v>0.28054293595180391</v>
      </c>
      <c r="AV78" s="55">
        <f>1/(1+'[1]Fixed data'!$C$5)^AV11</f>
        <v>0.27237178247747956</v>
      </c>
      <c r="AW78" s="55">
        <f>1/(1+'[1]Fixed data'!$C$5)^AW11</f>
        <v>0.26443862376454325</v>
      </c>
      <c r="AX78" s="55">
        <f>1/(1+'[1]Fixed data'!$C$5)^AX11</f>
        <v>0.25673652792674101</v>
      </c>
      <c r="AY78" s="55">
        <f>1/(1+'[1]Fixed data'!$C$5)^AY11</f>
        <v>0.24925876497741845</v>
      </c>
      <c r="AZ78" s="55">
        <f>1/(1+'[1]Fixed data'!$C$5)^AZ11</f>
        <v>0.24199880094894996</v>
      </c>
      <c r="BA78" s="55">
        <f>1/(1+'[1]Fixed data'!$C$5)^BA11</f>
        <v>0.2349502921834466</v>
      </c>
      <c r="BB78" s="55">
        <f>1/(1+'[1]Fixed data'!$C$5)^BB11</f>
        <v>0.22810707978975397</v>
      </c>
      <c r="BC78" s="55">
        <f>1/(1+'[1]Fixed data'!$C$5)^BC11</f>
        <v>0.22146318426189707</v>
      </c>
      <c r="BD78" s="55">
        <f>1/(1+'[1]Fixed data'!$C$5)^BD11</f>
        <v>0.215012800254269</v>
      </c>
    </row>
    <row r="79" spans="1:56" ht="15.75" outlineLevel="1" x14ac:dyDescent="0.3">
      <c r="B79" s="51" t="s">
        <v>74</v>
      </c>
      <c r="C79" s="52" t="s">
        <v>75</v>
      </c>
      <c r="D79" s="39"/>
      <c r="E79" s="55">
        <f>1/(1+'[1]Fixed data'!$C$6)^E11</f>
        <v>0.98522167487684742</v>
      </c>
      <c r="F79" s="55">
        <f>1/(1+'[1]Fixed data'!$C$6)^F11</f>
        <v>0.9706617486471405</v>
      </c>
      <c r="G79" s="55">
        <f>1/(1+'[1]Fixed data'!$C$6)^G11</f>
        <v>0.95631699374102519</v>
      </c>
      <c r="H79" s="55">
        <f>1/(1+'[1]Fixed data'!$C$6)^H11</f>
        <v>0.94218423028672449</v>
      </c>
      <c r="I79" s="55">
        <f>1/(1+'[1]Fixed data'!$C$6)^I11</f>
        <v>0.92826032540563996</v>
      </c>
      <c r="J79" s="55">
        <f>1/(1+'[1]Fixed data'!$C$6)^J11</f>
        <v>0.91454219251787205</v>
      </c>
      <c r="K79" s="55">
        <f>1/(1+'[1]Fixed data'!$C$6)^K11</f>
        <v>0.90102679065800217</v>
      </c>
      <c r="L79" s="55">
        <f>1/(1+'[1]Fixed data'!$C$6)^L11</f>
        <v>0.88771112380098749</v>
      </c>
      <c r="M79" s="55">
        <f>1/(1+'[1]Fixed data'!$C$6)^M11</f>
        <v>0.87459224019801729</v>
      </c>
      <c r="N79" s="55">
        <f>1/(1+'[1]Fixed data'!$C$6)^N11</f>
        <v>0.86166723172218462</v>
      </c>
      <c r="O79" s="55">
        <f>1/(1+'[1]Fixed data'!$C$6)^O11</f>
        <v>0.8489332332238273</v>
      </c>
      <c r="P79" s="55">
        <f>1/(1+'[1]Fixed data'!$C$6)^P11</f>
        <v>0.83638742189539661</v>
      </c>
      <c r="Q79" s="55">
        <f>1/(1+'[1]Fixed data'!$C$6)^Q11</f>
        <v>0.82402701664571099</v>
      </c>
      <c r="R79" s="55">
        <f>1/(1+'[1]Fixed data'!$C$6)^R11</f>
        <v>0.81184927748345925</v>
      </c>
      <c r="S79" s="55">
        <f>1/(1+'[1]Fixed data'!$C$6)^S11</f>
        <v>0.79985150490981216</v>
      </c>
      <c r="T79" s="55">
        <f>1/(1+'[1]Fixed data'!$C$6)^T11</f>
        <v>0.78803103932001206</v>
      </c>
      <c r="U79" s="55">
        <f>1/(1+'[1]Fixed data'!$C$6)^U11</f>
        <v>0.77638526041380518</v>
      </c>
      <c r="V79" s="55">
        <f>1/(1+'[1]Fixed data'!$C$6)^V11</f>
        <v>0.76491158661458636</v>
      </c>
      <c r="W79" s="55">
        <f>1/(1+'[1]Fixed data'!$C$6)^W11</f>
        <v>0.7536074744971295</v>
      </c>
      <c r="X79" s="55">
        <f>1/(1+'[1]Fixed data'!$C$6)^X11</f>
        <v>0.74247041822377313</v>
      </c>
      <c r="Y79" s="55">
        <f>1/(1+'[1]Fixed data'!$C$6)^Y11</f>
        <v>0.73149794898893916</v>
      </c>
      <c r="Z79" s="55">
        <f>1/(1+'[1]Fixed data'!$C$6)^Z11</f>
        <v>0.72068763447186135</v>
      </c>
      <c r="AA79" s="55">
        <f>1/(1+'[1]Fixed data'!$C$6)^AA11</f>
        <v>0.71003707829740037</v>
      </c>
      <c r="AB79" s="55">
        <f>1/(1+'[1]Fixed data'!$C$6)^AB11</f>
        <v>0.69954391950482808</v>
      </c>
      <c r="AC79" s="55">
        <f>1/(1+'[1]Fixed data'!$C$6)^AC11</f>
        <v>0.68920583202446117</v>
      </c>
      <c r="AD79" s="55">
        <f>1/(1+'[1]Fixed data'!$C$6)^AD11</f>
        <v>0.67902052416203085</v>
      </c>
      <c r="AE79" s="55">
        <f>1/(1+'[1]Fixed data'!$C$6)^AE11</f>
        <v>0.66898573809067086</v>
      </c>
      <c r="AF79" s="55">
        <f>1/(1+'[1]Fixed data'!$C$6)^AF11</f>
        <v>0.65909924935041486</v>
      </c>
      <c r="AG79" s="55">
        <f>1/(1+'[1]Fixed data'!$C$6)^AG11</f>
        <v>0.64935886635508844</v>
      </c>
      <c r="AH79" s="55">
        <f>1/(1+'[1]Fixed data'!$C$6)^AH11</f>
        <v>0.63976242990649135</v>
      </c>
      <c r="AI79" s="55">
        <f>1/(1+'[1]Fixed data'!$C$6)^AI11</f>
        <v>0.63030781271575509</v>
      </c>
      <c r="AJ79" s="55">
        <f>1/(1+'[1]Fixed data'!$C$6)^AJ11</f>
        <v>0.62099291893177844</v>
      </c>
      <c r="AK79" s="55">
        <f>1/(1+'[1]Fixed data'!$C$6)^AK11</f>
        <v>0.61181568367662909</v>
      </c>
      <c r="AL79" s="55">
        <f>1/(1+'[1]Fixed data'!$C$6)^AL11</f>
        <v>0.60277407258781202</v>
      </c>
      <c r="AM79" s="55">
        <f>1/(1+'[1]Fixed data'!$C$6)^AM11</f>
        <v>0.59386608136730257</v>
      </c>
      <c r="AN79" s="55">
        <f>1/(1+'[1]Fixed data'!$C$6)^AN11</f>
        <v>0.58508973533724395</v>
      </c>
      <c r="AO79" s="55">
        <f>1/(1+'[1]Fixed data'!$C$6)^AO11</f>
        <v>0.57644308900221086</v>
      </c>
      <c r="AP79" s="55">
        <f>1/(1+'[1]Fixed data'!$C$6)^AP11</f>
        <v>0.56792422561794187</v>
      </c>
      <c r="AQ79" s="55">
        <f>1/(1+'[1]Fixed data'!$C$6)^AQ11</f>
        <v>0.55953125676644533</v>
      </c>
      <c r="AR79" s="55">
        <f>1/(1+'[1]Fixed data'!$C$6)^AR11</f>
        <v>0.55126232193738456</v>
      </c>
      <c r="AS79" s="55">
        <f>1/(1+'[1]Fixed data'!$C$6)^AS11</f>
        <v>0.54311558811564986</v>
      </c>
      <c r="AT79" s="55">
        <f>1/(1+'[1]Fixed data'!$C$6)^AT11</f>
        <v>0.53508924937502456</v>
      </c>
      <c r="AU79" s="55">
        <f>1/(1+'[1]Fixed data'!$C$6)^AU11</f>
        <v>0.52718152647785677</v>
      </c>
      <c r="AV79" s="55">
        <f>1/(1+'[1]Fixed data'!$C$6)^AV11</f>
        <v>0.51939066648064725</v>
      </c>
      <c r="AW79" s="55">
        <f>1/(1+'[1]Fixed data'!$C$6)^AW11</f>
        <v>0.51171494234546522</v>
      </c>
      <c r="AX79" s="55">
        <f>1/(1+'[1]Fixed data'!$C$6)^AX11</f>
        <v>0.50415265255710873</v>
      </c>
      <c r="AY79" s="55">
        <f>1/(1+'[1]Fixed data'!$C$6)^AY11</f>
        <v>0.49670212074591996</v>
      </c>
      <c r="AZ79" s="55">
        <f>1/(1+'[1]Fixed data'!$C$6)^AZ11</f>
        <v>0.4893616953161774</v>
      </c>
      <c r="BA79" s="55">
        <f>1/(1+'[1]Fixed data'!$C$6)^BA11</f>
        <v>0.48212974907997785</v>
      </c>
      <c r="BB79" s="55">
        <f>1/(1+'[1]Fixed data'!$C$6)^BB11</f>
        <v>0.47500467889652986</v>
      </c>
      <c r="BC79" s="55">
        <f>1/(1+'[1]Fixed data'!$C$6)^BC11</f>
        <v>0.46798490531677822</v>
      </c>
      <c r="BD79" s="55">
        <f>1/(1+'[1]Fixed data'!$C$6)^BD11</f>
        <v>0.46106887223327919</v>
      </c>
    </row>
    <row r="80" spans="1:56" x14ac:dyDescent="0.3">
      <c r="B80" s="11" t="s">
        <v>17</v>
      </c>
      <c r="C80" s="14"/>
      <c r="D80" s="9" t="s">
        <v>39</v>
      </c>
      <c r="E80" s="55">
        <f>IF('[1]Fixed data'!$G$19=TRUE,(E77-SUM(E70:E71))*E78+SUM(E70:E71)*E79,E77*E78)</f>
        <v>-0.66465727820855935</v>
      </c>
      <c r="F80" s="55">
        <f t="shared" ref="F80:AK80" si="17">F77*F78</f>
        <v>-4.8225937050825098E-2</v>
      </c>
      <c r="G80" s="55">
        <f t="shared" si="17"/>
        <v>-4.506605926641457E-2</v>
      </c>
      <c r="H80" s="55">
        <f t="shared" si="17"/>
        <v>-4.2064016391199895E-2</v>
      </c>
      <c r="I80" s="55">
        <f t="shared" si="17"/>
        <v>-3.9209763030877531E-2</v>
      </c>
      <c r="J80" s="55">
        <f t="shared" si="17"/>
        <v>-3.4051326278814534E-2</v>
      </c>
      <c r="K80" s="55">
        <f t="shared" si="17"/>
        <v>-2.937070637441001E-2</v>
      </c>
      <c r="L80" s="55">
        <f t="shared" si="17"/>
        <v>-2.5135609672515189E-2</v>
      </c>
      <c r="M80" s="55">
        <f t="shared" si="17"/>
        <v>-2.1315578952483032E-2</v>
      </c>
      <c r="N80" s="55">
        <f t="shared" si="17"/>
        <v>-1.7881899424929234E-2</v>
      </c>
      <c r="O80" s="55">
        <f t="shared" si="17"/>
        <v>-1.4807509222727017E-2</v>
      </c>
      <c r="P80" s="55">
        <f t="shared" si="17"/>
        <v>-1.2066914172755659E-2</v>
      </c>
      <c r="Q80" s="55">
        <f t="shared" si="17"/>
        <v>-9.6361066538161299E-3</v>
      </c>
      <c r="R80" s="55">
        <f t="shared" si="17"/>
        <v>-7.4924883546440973E-3</v>
      </c>
      <c r="S80" s="55">
        <f t="shared" si="17"/>
        <v>-5.6147967541043077E-3</v>
      </c>
      <c r="T80" s="55">
        <f t="shared" si="17"/>
        <v>-4.2374570074878619E-3</v>
      </c>
      <c r="U80" s="55">
        <f t="shared" si="17"/>
        <v>-2.761984829128373E-3</v>
      </c>
      <c r="V80" s="55">
        <f t="shared" si="17"/>
        <v>-1.5056282443488751E-3</v>
      </c>
      <c r="W80" s="55">
        <f t="shared" si="17"/>
        <v>-4.5105610045492202E-4</v>
      </c>
      <c r="X80" s="55">
        <f t="shared" si="17"/>
        <v>4.1799917399675386E-4</v>
      </c>
      <c r="Y80" s="55">
        <f t="shared" si="17"/>
        <v>1.1167984849686564E-3</v>
      </c>
      <c r="Z80" s="55">
        <f t="shared" si="17"/>
        <v>1.5538394233681897E-3</v>
      </c>
      <c r="AA80" s="55">
        <f t="shared" si="17"/>
        <v>1.9651966984579948E-3</v>
      </c>
      <c r="AB80" s="55">
        <f t="shared" si="17"/>
        <v>2.245942665708542E-3</v>
      </c>
      <c r="AC80" s="55">
        <f t="shared" si="17"/>
        <v>2.4078564358647088E-3</v>
      </c>
      <c r="AD80" s="55">
        <f t="shared" si="17"/>
        <v>2.4619543118311461E-3</v>
      </c>
      <c r="AE80" s="55">
        <f t="shared" si="17"/>
        <v>2.4185318157899827E-3</v>
      </c>
      <c r="AF80" s="55">
        <f t="shared" si="17"/>
        <v>2.2872036141185865E-3</v>
      </c>
      <c r="AG80" s="55">
        <f t="shared" si="17"/>
        <v>2.0769414386917848E-3</v>
      </c>
      <c r="AH80" s="55">
        <f t="shared" si="17"/>
        <v>1.7961100987386827E-3</v>
      </c>
      <c r="AI80" s="55">
        <f t="shared" si="17"/>
        <v>1.656866258767575E-3</v>
      </c>
      <c r="AJ80" s="55">
        <f t="shared" si="17"/>
        <v>1.2063223457324434E-3</v>
      </c>
      <c r="AK80" s="55">
        <f t="shared" si="17"/>
        <v>6.9365845812902527E-4</v>
      </c>
      <c r="AL80" s="55">
        <f t="shared" ref="AL80:BD80" si="18">AL77*AL78</f>
        <v>1.2540825397520141E-4</v>
      </c>
      <c r="AM80" s="55">
        <f t="shared" si="18"/>
        <v>-4.922962825658992E-4</v>
      </c>
      <c r="AN80" s="55">
        <f t="shared" si="18"/>
        <v>9.5081705329302308E-5</v>
      </c>
      <c r="AO80" s="55">
        <f t="shared" si="18"/>
        <v>6.4485391448911456E-4</v>
      </c>
      <c r="AP80" s="55">
        <f t="shared" si="18"/>
        <v>1.1625198968029705E-3</v>
      </c>
      <c r="AQ80" s="55">
        <f t="shared" si="18"/>
        <v>1.6494835261806075E-3</v>
      </c>
      <c r="AR80" s="55">
        <f t="shared" si="18"/>
        <v>2.1070941343473292E-3</v>
      </c>
      <c r="AS80" s="55">
        <f t="shared" si="18"/>
        <v>2.5400311610554987E-3</v>
      </c>
      <c r="AT80" s="55">
        <f t="shared" si="18"/>
        <v>2.9393927511373193E-3</v>
      </c>
      <c r="AU80" s="55">
        <f t="shared" si="18"/>
        <v>3.3165242437943852E-3</v>
      </c>
      <c r="AV80" s="55">
        <f t="shared" si="18"/>
        <v>3.6691933180121759E-3</v>
      </c>
      <c r="AW80" s="55">
        <f t="shared" si="18"/>
        <v>3.9954995815869527E-3</v>
      </c>
      <c r="AX80" s="55">
        <f t="shared" si="18"/>
        <v>4.2967670877113503E-3</v>
      </c>
      <c r="AY80" s="55">
        <f t="shared" si="18"/>
        <v>1.352425083625285E-2</v>
      </c>
      <c r="AZ80" s="55">
        <f t="shared" si="18"/>
        <v>1.3144092694455189E-2</v>
      </c>
      <c r="BA80" s="55">
        <f t="shared" si="18"/>
        <v>1.2771936267808126E-2</v>
      </c>
      <c r="BB80" s="55">
        <f t="shared" si="18"/>
        <v>1.2410308245102789E-2</v>
      </c>
      <c r="BC80" s="55">
        <f t="shared" si="18"/>
        <v>1.205891103506798E-2</v>
      </c>
      <c r="BD80" s="55">
        <f t="shared" si="18"/>
        <v>1.1715011741806903E-2</v>
      </c>
    </row>
    <row r="81" spans="1:56" x14ac:dyDescent="0.3">
      <c r="B81" s="15" t="s">
        <v>18</v>
      </c>
      <c r="C81" s="15"/>
      <c r="D81" s="14" t="s">
        <v>39</v>
      </c>
      <c r="E81" s="56">
        <f>+E80</f>
        <v>-0.66465727820855935</v>
      </c>
      <c r="F81" s="56">
        <f t="shared" ref="F81:AK81" si="19">+E81+F80</f>
        <v>-0.71288321525938447</v>
      </c>
      <c r="G81" s="56">
        <f t="shared" si="19"/>
        <v>-0.75794927452579908</v>
      </c>
      <c r="H81" s="56">
        <f t="shared" si="19"/>
        <v>-0.80001329091699902</v>
      </c>
      <c r="I81" s="56">
        <f t="shared" si="19"/>
        <v>-0.83922305394787655</v>
      </c>
      <c r="J81" s="56">
        <f t="shared" si="19"/>
        <v>-0.87327438022669113</v>
      </c>
      <c r="K81" s="56">
        <f t="shared" si="19"/>
        <v>-0.9026450866011011</v>
      </c>
      <c r="L81" s="56">
        <f t="shared" si="19"/>
        <v>-0.92778069627361626</v>
      </c>
      <c r="M81" s="56">
        <f t="shared" si="19"/>
        <v>-0.9490962752260993</v>
      </c>
      <c r="N81" s="56">
        <f t="shared" si="19"/>
        <v>-0.96697817465102853</v>
      </c>
      <c r="O81" s="56">
        <f t="shared" si="19"/>
        <v>-0.98178568387375553</v>
      </c>
      <c r="P81" s="56">
        <f t="shared" si="19"/>
        <v>-0.99385259804651116</v>
      </c>
      <c r="Q81" s="56">
        <f t="shared" si="19"/>
        <v>-1.0034887047003274</v>
      </c>
      <c r="R81" s="56">
        <f t="shared" si="19"/>
        <v>-1.0109811930549715</v>
      </c>
      <c r="S81" s="56">
        <f t="shared" si="19"/>
        <v>-1.0165959898090757</v>
      </c>
      <c r="T81" s="56">
        <f t="shared" si="19"/>
        <v>-1.0208334468165636</v>
      </c>
      <c r="U81" s="56">
        <f t="shared" si="19"/>
        <v>-1.0235954316456921</v>
      </c>
      <c r="V81" s="56">
        <f t="shared" si="19"/>
        <v>-1.025101059890041</v>
      </c>
      <c r="W81" s="56">
        <f t="shared" si="19"/>
        <v>-1.0255521159904959</v>
      </c>
      <c r="X81" s="56">
        <f t="shared" si="19"/>
        <v>-1.0251341168164991</v>
      </c>
      <c r="Y81" s="56">
        <f t="shared" si="19"/>
        <v>-1.0240173183315304</v>
      </c>
      <c r="Z81" s="56">
        <f t="shared" si="19"/>
        <v>-1.0224634789081621</v>
      </c>
      <c r="AA81" s="56">
        <f t="shared" si="19"/>
        <v>-1.0204982822097042</v>
      </c>
      <c r="AB81" s="56">
        <f t="shared" si="19"/>
        <v>-1.0182523395439957</v>
      </c>
      <c r="AC81" s="56">
        <f t="shared" si="19"/>
        <v>-1.015844483108131</v>
      </c>
      <c r="AD81" s="56">
        <f t="shared" si="19"/>
        <v>-1.0133825287962999</v>
      </c>
      <c r="AE81" s="56">
        <f t="shared" si="19"/>
        <v>-1.01096399698051</v>
      </c>
      <c r="AF81" s="56">
        <f t="shared" si="19"/>
        <v>-1.0086767933663914</v>
      </c>
      <c r="AG81" s="56">
        <f t="shared" si="19"/>
        <v>-1.0065998519276995</v>
      </c>
      <c r="AH81" s="56">
        <f t="shared" si="19"/>
        <v>-1.0048037418289608</v>
      </c>
      <c r="AI81" s="56">
        <f t="shared" si="19"/>
        <v>-1.0031468755701933</v>
      </c>
      <c r="AJ81" s="56">
        <f t="shared" si="19"/>
        <v>-1.001940553224461</v>
      </c>
      <c r="AK81" s="56">
        <f t="shared" si="19"/>
        <v>-1.001246894766332</v>
      </c>
      <c r="AL81" s="56">
        <f t="shared" ref="AL81:BD81" si="20">+AK81+AL80</f>
        <v>-1.0011214865123568</v>
      </c>
      <c r="AM81" s="56">
        <f t="shared" si="20"/>
        <v>-1.0016137827949227</v>
      </c>
      <c r="AN81" s="56">
        <f t="shared" si="20"/>
        <v>-1.0015187010895934</v>
      </c>
      <c r="AO81" s="56">
        <f t="shared" si="20"/>
        <v>-1.0008738471751042</v>
      </c>
      <c r="AP81" s="56">
        <f t="shared" si="20"/>
        <v>-0.99971132727830125</v>
      </c>
      <c r="AQ81" s="56">
        <f t="shared" si="20"/>
        <v>-0.99806184375212059</v>
      </c>
      <c r="AR81" s="56">
        <f t="shared" si="20"/>
        <v>-0.99595474961777331</v>
      </c>
      <c r="AS81" s="56">
        <f t="shared" si="20"/>
        <v>-0.9934147184567178</v>
      </c>
      <c r="AT81" s="56">
        <f t="shared" si="20"/>
        <v>-0.9904753257055805</v>
      </c>
      <c r="AU81" s="56">
        <f t="shared" si="20"/>
        <v>-0.98715880146178614</v>
      </c>
      <c r="AV81" s="56">
        <f t="shared" si="20"/>
        <v>-0.98348960814377395</v>
      </c>
      <c r="AW81" s="56">
        <f t="shared" si="20"/>
        <v>-0.97949410856218699</v>
      </c>
      <c r="AX81" s="56">
        <f t="shared" si="20"/>
        <v>-0.97519734147447568</v>
      </c>
      <c r="AY81" s="56">
        <f t="shared" si="20"/>
        <v>-0.96167309063822282</v>
      </c>
      <c r="AZ81" s="56">
        <f t="shared" si="20"/>
        <v>-0.94852899794376766</v>
      </c>
      <c r="BA81" s="56">
        <f t="shared" si="20"/>
        <v>-0.93575706167595951</v>
      </c>
      <c r="BB81" s="56">
        <f t="shared" si="20"/>
        <v>-0.9233467534308567</v>
      </c>
      <c r="BC81" s="56">
        <f t="shared" si="20"/>
        <v>-0.91128784239578875</v>
      </c>
      <c r="BD81" s="56">
        <f t="shared" si="20"/>
        <v>-0.89957283065398186</v>
      </c>
    </row>
    <row r="82" spans="1:56" x14ac:dyDescent="0.3">
      <c r="B82" s="14"/>
    </row>
    <row r="84" spans="1:56" x14ac:dyDescent="0.3">
      <c r="A84" s="117"/>
      <c r="B84" s="116"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21"/>
      <c r="B85" s="14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7" t="s">
        <v>298</v>
      </c>
      <c r="B86" s="4" t="s">
        <v>210</v>
      </c>
      <c r="D86" s="4" t="s">
        <v>86</v>
      </c>
      <c r="E86" s="44">
        <v>1052</v>
      </c>
      <c r="F86" s="44">
        <v>1052</v>
      </c>
      <c r="G86" s="44">
        <v>1052</v>
      </c>
      <c r="H86" s="44">
        <v>1052</v>
      </c>
      <c r="I86" s="44">
        <v>1052</v>
      </c>
      <c r="J86" s="44">
        <v>1052</v>
      </c>
      <c r="K86" s="44">
        <v>1052</v>
      </c>
      <c r="L86" s="44">
        <v>1052</v>
      </c>
      <c r="M86" s="44">
        <v>1052</v>
      </c>
      <c r="N86" s="44">
        <v>1052</v>
      </c>
      <c r="O86" s="44">
        <v>1052</v>
      </c>
      <c r="P86" s="44">
        <v>1052</v>
      </c>
      <c r="Q86" s="44">
        <v>1052</v>
      </c>
      <c r="R86" s="44">
        <v>1052</v>
      </c>
      <c r="S86" s="44">
        <v>1052</v>
      </c>
      <c r="T86" s="44">
        <v>1052</v>
      </c>
      <c r="U86" s="44">
        <v>1052</v>
      </c>
      <c r="V86" s="44">
        <v>1052</v>
      </c>
      <c r="W86" s="44">
        <v>1052</v>
      </c>
      <c r="X86" s="44">
        <v>1052</v>
      </c>
      <c r="Y86" s="44">
        <v>1052</v>
      </c>
      <c r="Z86" s="44">
        <v>1052</v>
      </c>
      <c r="AA86" s="44">
        <v>1052</v>
      </c>
      <c r="AB86" s="44">
        <v>1052</v>
      </c>
      <c r="AC86" s="44">
        <v>1052</v>
      </c>
      <c r="AD86" s="44">
        <v>1052</v>
      </c>
      <c r="AE86" s="44">
        <v>1052</v>
      </c>
      <c r="AF86" s="44">
        <v>1052</v>
      </c>
      <c r="AG86" s="44">
        <v>1052</v>
      </c>
      <c r="AH86" s="44">
        <v>1052</v>
      </c>
      <c r="AI86" s="44">
        <v>1052</v>
      </c>
      <c r="AJ86" s="44">
        <v>1052</v>
      </c>
      <c r="AK86" s="44">
        <v>1052</v>
      </c>
      <c r="AL86" s="44">
        <v>1052</v>
      </c>
      <c r="AM86" s="44">
        <v>1052</v>
      </c>
      <c r="AN86" s="44">
        <v>1052</v>
      </c>
      <c r="AO86" s="44">
        <v>1052</v>
      </c>
      <c r="AP86" s="44">
        <v>1052</v>
      </c>
      <c r="AQ86" s="44">
        <v>1052</v>
      </c>
      <c r="AR86" s="44">
        <v>1052</v>
      </c>
      <c r="AS86" s="44">
        <v>1052</v>
      </c>
      <c r="AT86" s="44">
        <v>1052</v>
      </c>
      <c r="AU86" s="44">
        <v>1052</v>
      </c>
      <c r="AV86" s="44">
        <v>1052</v>
      </c>
      <c r="AW86" s="44">
        <v>1052</v>
      </c>
      <c r="AX86" s="44">
        <v>1052</v>
      </c>
      <c r="AY86" s="44">
        <v>1052</v>
      </c>
      <c r="AZ86" s="44">
        <v>1052</v>
      </c>
      <c r="BA86" s="44">
        <v>1052</v>
      </c>
      <c r="BB86" s="44">
        <v>1052</v>
      </c>
      <c r="BC86" s="44">
        <v>1052</v>
      </c>
      <c r="BD86" s="44">
        <v>1052</v>
      </c>
    </row>
    <row r="87" spans="1:56" x14ac:dyDescent="0.3">
      <c r="A87" s="197"/>
      <c r="B87" s="4" t="s">
        <v>211</v>
      </c>
      <c r="D87" s="4" t="s">
        <v>88</v>
      </c>
      <c r="E87" s="35">
        <f>E86*'[1]Fixed data'!H$12</f>
        <v>528.99504400000001</v>
      </c>
      <c r="F87" s="35">
        <f>F86*'[1]Fixed data'!I$12</f>
        <v>513.74577800000009</v>
      </c>
      <c r="G87" s="35">
        <f>G86*'[1]Fixed data'!J$12</f>
        <v>498.49651200000011</v>
      </c>
      <c r="H87" s="35">
        <f>H86*'[1]Fixed data'!K$12</f>
        <v>483.24724600000013</v>
      </c>
      <c r="I87" s="35">
        <f>I86*'[1]Fixed data'!L$12</f>
        <v>467.99798000000015</v>
      </c>
      <c r="J87" s="35">
        <f>J86*'[1]Fixed data'!M$12</f>
        <v>452.74871400000012</v>
      </c>
      <c r="K87" s="35">
        <f>K86*'[1]Fixed data'!N$12</f>
        <v>437.49944800000014</v>
      </c>
      <c r="L87" s="35">
        <f>L86*'[1]Fixed data'!O$12</f>
        <v>422.25018200000017</v>
      </c>
      <c r="M87" s="35">
        <f>M86*'[1]Fixed data'!P$12</f>
        <v>407.00091600000013</v>
      </c>
      <c r="N87" s="35">
        <f>N86*'[1]Fixed data'!Q$12</f>
        <v>391.75165000000015</v>
      </c>
      <c r="O87" s="35">
        <f>O86*'[1]Fixed data'!R$12</f>
        <v>376.50238400000018</v>
      </c>
      <c r="P87" s="35">
        <f>P86*'[1]Fixed data'!S$12</f>
        <v>361.25311800000014</v>
      </c>
      <c r="Q87" s="35">
        <f>Q86*'[1]Fixed data'!T$12</f>
        <v>346.00385200000017</v>
      </c>
      <c r="R87" s="35">
        <f>R86*'[1]Fixed data'!U$12</f>
        <v>330.75458600000019</v>
      </c>
      <c r="S87" s="35">
        <f>S86*'[1]Fixed data'!V$12</f>
        <v>315.50532000000021</v>
      </c>
      <c r="T87" s="35">
        <f>T86*'[1]Fixed data'!W$12</f>
        <v>300.25605400000018</v>
      </c>
      <c r="U87" s="35">
        <f>U86*'[1]Fixed data'!X$12</f>
        <v>285.0067880000002</v>
      </c>
      <c r="V87" s="35">
        <f>V86*'[1]Fixed data'!Y$12</f>
        <v>269.75752200000022</v>
      </c>
      <c r="W87" s="35">
        <f>W86*'[1]Fixed data'!Z$12</f>
        <v>254.50825600000024</v>
      </c>
      <c r="X87" s="35">
        <f>X86*'[1]Fixed data'!AA$12</f>
        <v>239.25899000000024</v>
      </c>
      <c r="Y87" s="35">
        <f>Y86*'[1]Fixed data'!AB$12</f>
        <v>224.00972400000026</v>
      </c>
      <c r="Z87" s="35">
        <f>Z86*'[1]Fixed data'!AC$12</f>
        <v>208.76045800000026</v>
      </c>
      <c r="AA87" s="35">
        <f>AA86*'[1]Fixed data'!AD$12</f>
        <v>193.51119200000025</v>
      </c>
      <c r="AB87" s="35">
        <f>AB86*'[1]Fixed data'!AE$12</f>
        <v>178.26192600000027</v>
      </c>
      <c r="AC87" s="35">
        <f>AC86*'[1]Fixed data'!AF$12</f>
        <v>163.01266000000027</v>
      </c>
      <c r="AD87" s="35">
        <f>AD86*'[1]Fixed data'!AG$12</f>
        <v>147.76339400000029</v>
      </c>
      <c r="AE87" s="35">
        <f>AE86*'[1]Fixed data'!AH$12</f>
        <v>132.51412800000028</v>
      </c>
      <c r="AF87" s="35">
        <f>AF86*'[1]Fixed data'!AI$12</f>
        <v>117.26486200000028</v>
      </c>
      <c r="AG87" s="35">
        <f>AG86*'[1]Fixed data'!AJ$12</f>
        <v>102.01559600000027</v>
      </c>
      <c r="AH87" s="35">
        <f>AH86*'[1]Fixed data'!AK$12</f>
        <v>86.766330000000252</v>
      </c>
      <c r="AI87" s="35">
        <f>AI86*'[1]Fixed data'!AL$12</f>
        <v>71.517064000000246</v>
      </c>
      <c r="AJ87" s="35">
        <f>AJ86*'[1]Fixed data'!AM$12</f>
        <v>56.267798000000255</v>
      </c>
      <c r="AK87" s="35">
        <f>AK86*'[1]Fixed data'!AN$12</f>
        <v>41.018532000000256</v>
      </c>
      <c r="AL87" s="35">
        <f>AL86*'[1]Fixed data'!AO$12</f>
        <v>25.769266000000254</v>
      </c>
      <c r="AM87" s="35">
        <f>AM86*'[1]Fixed data'!AP$12</f>
        <v>10.52</v>
      </c>
      <c r="AN87" s="35">
        <f>AN86*'[1]Fixed data'!AQ$12</f>
        <v>10.52</v>
      </c>
      <c r="AO87" s="35">
        <f>AO86*'[1]Fixed data'!AR$12</f>
        <v>10.52</v>
      </c>
      <c r="AP87" s="35">
        <f>AP86*'[1]Fixed data'!AS$12</f>
        <v>10.52</v>
      </c>
      <c r="AQ87" s="35">
        <f>AQ86*'[1]Fixed data'!AT$12</f>
        <v>10.52</v>
      </c>
      <c r="AR87" s="35">
        <f>AR86*'[1]Fixed data'!AU$12</f>
        <v>10.52</v>
      </c>
      <c r="AS87" s="35">
        <f>AS86*'[1]Fixed data'!AV$12</f>
        <v>10.52</v>
      </c>
      <c r="AT87" s="35">
        <f>AT86*'[1]Fixed data'!AW$12</f>
        <v>10.52</v>
      </c>
      <c r="AU87" s="35">
        <f>AU86*'[1]Fixed data'!AX$12</f>
        <v>10.52</v>
      </c>
      <c r="AV87" s="35">
        <f>AV86*'[1]Fixed data'!AY$12</f>
        <v>10.52</v>
      </c>
      <c r="AW87" s="35">
        <f>AW86*'[1]Fixed data'!AZ$12</f>
        <v>10.52</v>
      </c>
      <c r="AX87" s="35">
        <f>AX86*'[1]Fixed data'!BA$12</f>
        <v>10.52</v>
      </c>
      <c r="AY87" s="35">
        <f>AY86*'[1]Fixed data'!BB$12</f>
        <v>10.52</v>
      </c>
      <c r="AZ87" s="35">
        <f>AZ86*'[1]Fixed data'!BC$12</f>
        <v>10.52</v>
      </c>
      <c r="BA87" s="35">
        <f>BA86*'[1]Fixed data'!BD$12</f>
        <v>10.52</v>
      </c>
      <c r="BB87" s="35">
        <f>BB86*'[1]Fixed data'!BE$12</f>
        <v>10.52</v>
      </c>
      <c r="BC87" s="35">
        <f>BC86*'[1]Fixed data'!BF$12</f>
        <v>10.52</v>
      </c>
      <c r="BD87" s="35">
        <f>BD86*'[1]Fixed data'!BG$12</f>
        <v>10.52</v>
      </c>
    </row>
    <row r="88" spans="1:56" ht="12.75" customHeight="1" x14ac:dyDescent="0.3">
      <c r="A88" s="197"/>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7"/>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7"/>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7"/>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7"/>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7"/>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15"/>
    </row>
    <row r="95" spans="1:56" ht="16.5" x14ac:dyDescent="0.3">
      <c r="A95" s="86"/>
      <c r="C95" s="15"/>
    </row>
    <row r="96" spans="1:56" ht="16.5" x14ac:dyDescent="0.3">
      <c r="A96" s="86">
        <v>1</v>
      </c>
      <c r="B96" s="4" t="s">
        <v>334</v>
      </c>
    </row>
    <row r="97" spans="1:3" s="4" customFormat="1" x14ac:dyDescent="0.3">
      <c r="B97" s="70" t="s">
        <v>153</v>
      </c>
    </row>
    <row r="98" spans="1:3" s="4" customFormat="1" x14ac:dyDescent="0.3">
      <c r="B98" s="4" t="s">
        <v>318</v>
      </c>
    </row>
    <row r="99" spans="1:3" s="4" customFormat="1" x14ac:dyDescent="0.3">
      <c r="B99" s="4" t="s">
        <v>336</v>
      </c>
    </row>
    <row r="100" spans="1:3" s="4" customFormat="1" ht="16.5" x14ac:dyDescent="0.3">
      <c r="A100" s="86">
        <v>2</v>
      </c>
      <c r="B100" s="70" t="s">
        <v>152</v>
      </c>
    </row>
    <row r="105" spans="1:3" s="4" customFormat="1" x14ac:dyDescent="0.3">
      <c r="C105" s="15"/>
    </row>
    <row r="170" spans="2:2" s="4" customFormat="1" x14ac:dyDescent="0.3">
      <c r="B170" s="4" t="s">
        <v>196</v>
      </c>
    </row>
    <row r="171" spans="2:2" s="4" customFormat="1" x14ac:dyDescent="0.3">
      <c r="B171" s="4" t="s">
        <v>195</v>
      </c>
    </row>
    <row r="172" spans="2:2" s="4" customFormat="1" x14ac:dyDescent="0.3">
      <c r="B172" s="4" t="s">
        <v>319</v>
      </c>
    </row>
    <row r="173" spans="2:2" s="4" customFormat="1" x14ac:dyDescent="0.3">
      <c r="B173" s="4" t="s">
        <v>156</v>
      </c>
    </row>
    <row r="174" spans="2:2" s="4" customFormat="1" x14ac:dyDescent="0.3">
      <c r="B174" s="4" t="s">
        <v>157</v>
      </c>
    </row>
    <row r="175" spans="2:2" s="4" customFormat="1" x14ac:dyDescent="0.3">
      <c r="B175" s="4" t="s">
        <v>158</v>
      </c>
    </row>
    <row r="176" spans="2:2" s="4" customFormat="1" x14ac:dyDescent="0.3">
      <c r="B176" s="4" t="s">
        <v>159</v>
      </c>
    </row>
    <row r="177" spans="2:2" s="4" customFormat="1" x14ac:dyDescent="0.3">
      <c r="B177" s="4" t="s">
        <v>160</v>
      </c>
    </row>
    <row r="178" spans="2:2" s="4" customFormat="1" x14ac:dyDescent="0.3">
      <c r="B178" s="4" t="s">
        <v>161</v>
      </c>
    </row>
    <row r="179" spans="2:2" s="4" customFormat="1" x14ac:dyDescent="0.3">
      <c r="B179" s="4" t="s">
        <v>162</v>
      </c>
    </row>
    <row r="180" spans="2:2" s="4" customFormat="1" x14ac:dyDescent="0.3">
      <c r="B180" s="4" t="s">
        <v>163</v>
      </c>
    </row>
    <row r="181" spans="2:2" s="4" customFormat="1" x14ac:dyDescent="0.3">
      <c r="B181" s="4" t="s">
        <v>164</v>
      </c>
    </row>
    <row r="182" spans="2:2" s="4" customFormat="1" x14ac:dyDescent="0.3">
      <c r="B182" s="4" t="s">
        <v>197</v>
      </c>
    </row>
    <row r="183" spans="2:2" s="4" customFormat="1" x14ac:dyDescent="0.3">
      <c r="B183" s="4" t="s">
        <v>165</v>
      </c>
    </row>
    <row r="184" spans="2:2" s="4" customFormat="1" x14ac:dyDescent="0.3">
      <c r="B184" s="4" t="s">
        <v>166</v>
      </c>
    </row>
    <row r="185" spans="2:2" s="4" customFormat="1" x14ac:dyDescent="0.3">
      <c r="B185" s="4" t="s">
        <v>167</v>
      </c>
    </row>
    <row r="186" spans="2:2" s="4" customFormat="1" x14ac:dyDescent="0.3">
      <c r="B186" s="4" t="s">
        <v>168</v>
      </c>
    </row>
    <row r="187" spans="2:2" s="4" customFormat="1" x14ac:dyDescent="0.3">
      <c r="B187" s="4" t="s">
        <v>169</v>
      </c>
    </row>
    <row r="188" spans="2:2" s="4" customFormat="1" x14ac:dyDescent="0.3">
      <c r="B188" s="4" t="s">
        <v>170</v>
      </c>
    </row>
    <row r="189" spans="2:2" s="4" customFormat="1" x14ac:dyDescent="0.3">
      <c r="B189" s="4" t="s">
        <v>171</v>
      </c>
    </row>
    <row r="190" spans="2:2" s="4" customFormat="1" x14ac:dyDescent="0.3">
      <c r="B190" s="4" t="s">
        <v>172</v>
      </c>
    </row>
    <row r="191" spans="2:2" s="4" customFormat="1" x14ac:dyDescent="0.3">
      <c r="B191" s="4" t="s">
        <v>173</v>
      </c>
    </row>
    <row r="192" spans="2:2" s="4" customFormat="1" x14ac:dyDescent="0.3">
      <c r="B192" s="4" t="s">
        <v>198</v>
      </c>
    </row>
    <row r="193" spans="2:2" s="4" customFormat="1" x14ac:dyDescent="0.3">
      <c r="B193" s="4" t="s">
        <v>199</v>
      </c>
    </row>
    <row r="194" spans="2:2" s="4" customFormat="1" x14ac:dyDescent="0.3">
      <c r="B194" s="4" t="s">
        <v>174</v>
      </c>
    </row>
    <row r="195" spans="2:2" s="4" customFormat="1" x14ac:dyDescent="0.3">
      <c r="B195" s="4" t="s">
        <v>175</v>
      </c>
    </row>
    <row r="196" spans="2:2" s="4" customFormat="1" x14ac:dyDescent="0.3">
      <c r="B196" s="4" t="s">
        <v>176</v>
      </c>
    </row>
    <row r="197" spans="2:2" s="4" customFormat="1" x14ac:dyDescent="0.3">
      <c r="B197" s="4" t="s">
        <v>177</v>
      </c>
    </row>
    <row r="198" spans="2:2" s="4" customFormat="1" x14ac:dyDescent="0.3">
      <c r="B198" s="4" t="s">
        <v>178</v>
      </c>
    </row>
    <row r="199" spans="2:2" s="4" customFormat="1" x14ac:dyDescent="0.3">
      <c r="B199" s="4" t="s">
        <v>179</v>
      </c>
    </row>
    <row r="200" spans="2:2" s="4" customFormat="1" x14ac:dyDescent="0.3">
      <c r="B200" s="4" t="s">
        <v>180</v>
      </c>
    </row>
    <row r="201" spans="2:2" s="4" customFormat="1" x14ac:dyDescent="0.3">
      <c r="B201" s="4" t="s">
        <v>181</v>
      </c>
    </row>
    <row r="202" spans="2:2" s="4" customFormat="1" x14ac:dyDescent="0.3">
      <c r="B202" s="4" t="s">
        <v>182</v>
      </c>
    </row>
    <row r="203" spans="2:2" s="4" customFormat="1" x14ac:dyDescent="0.3">
      <c r="B203" s="4" t="s">
        <v>183</v>
      </c>
    </row>
    <row r="204" spans="2:2" s="4" customFormat="1" x14ac:dyDescent="0.3">
      <c r="B204" s="4" t="s">
        <v>184</v>
      </c>
    </row>
    <row r="205" spans="2:2" s="4" customFormat="1" x14ac:dyDescent="0.3">
      <c r="B205" s="4" t="s">
        <v>185</v>
      </c>
    </row>
    <row r="206" spans="2:2" s="4" customFormat="1" x14ac:dyDescent="0.3">
      <c r="B206" s="4" t="s">
        <v>186</v>
      </c>
    </row>
    <row r="207" spans="2:2" s="4" customFormat="1" x14ac:dyDescent="0.3">
      <c r="B207" s="4" t="s">
        <v>187</v>
      </c>
    </row>
    <row r="208" spans="2:2" s="4" customFormat="1" x14ac:dyDescent="0.3">
      <c r="B208" s="4" t="s">
        <v>188</v>
      </c>
    </row>
    <row r="209" spans="2:2" s="4" customFormat="1" x14ac:dyDescent="0.3">
      <c r="B209" s="4" t="s">
        <v>189</v>
      </c>
    </row>
    <row r="210" spans="2:2" s="4" customFormat="1" x14ac:dyDescent="0.3">
      <c r="B210" s="4" t="s">
        <v>190</v>
      </c>
    </row>
    <row r="211" spans="2:2" s="4" customFormat="1" x14ac:dyDescent="0.3">
      <c r="B211" s="4" t="s">
        <v>191</v>
      </c>
    </row>
    <row r="212" spans="2:2" s="4" customFormat="1" x14ac:dyDescent="0.3">
      <c r="B212" s="4" t="s">
        <v>192</v>
      </c>
    </row>
    <row r="213" spans="2:2" s="4" customFormat="1" x14ac:dyDescent="0.3">
      <c r="B213" s="4" t="s">
        <v>193</v>
      </c>
    </row>
    <row r="214" spans="2:2" s="4" customFormat="1"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Status xmlns="http://schemas.microsoft.com/sharepoint/v3/fields">Draft</_Status>
    <Classification xmlns="eecedeb9-13b3-4e62-b003-046c92e1668a">Protect</Classification>
    <Organisation xmlns="eecedeb9-13b3-4e62-b003-046c92e1668a">Choose an Organisation</Organisation>
    <Descriptor xmlns="eecedeb9-13b3-4e62-b003-046c92e1668a" xsi:nil="true"/>
    <Applicable_x0020_Start_x0020_Date xmlns="eecedeb9-13b3-4e62-b003-046c92e1668a">2012-03-22T00:00:00+00:00</Applicable_x0020_Start_x0020_Date>
    <Applicable_x0020_Duration xmlns="eecedeb9-13b3-4e62-b003-046c92e1668a">-</Applicable_x0020_Duration>
  </documentManagement>
</p:properties>
</file>

<file path=customXml/item2.xml><?xml version="1.0" encoding="utf-8"?>
<sisl xmlns:xsd="http://www.w3.org/2001/XMLSchema" xmlns:xsi="http://www.w3.org/2001/XMLSchema-instance" xmlns="http://www.boldonjames.com/2008/01/sie/internal/label" sislVersion="0" policy="973096ae-7329-4b3b-9368-47aeba6959e1"/>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DE5CF8977757374FA5ABDEB211CD5278" ma:contentTypeVersion="0" ma:contentTypeDescription="This is used to create spreadsheets" ma:contentTypeScope="" ma:versionID="3102ecac90e16efc9cabe7363fb2dd33">
  <xsd:schema xmlns:xsd="http://www.w3.org/2001/XMLSchema" xmlns:xs="http://www.w3.org/2001/XMLSchema" xmlns:p="http://schemas.microsoft.com/office/2006/metadata/properties" xmlns:ns2="eecedeb9-13b3-4e62-b003-046c92e1668a" xmlns:ns3="http://schemas.microsoft.com/sharepoint/v3/fields" targetNamespace="http://schemas.microsoft.com/office/2006/metadata/properties" ma:root="true" ma:fieldsID="f5b47ca95b2d3c08328e6236d5ec7486" ns2:_="" ns3:_="">
    <xsd:import namespace="eecedeb9-13b3-4e62-b003-046c92e1668a"/>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schemas.openxmlformats.org/package/2006/metadata/core-properties"/>
    <ds:schemaRef ds:uri="http://purl.org/dc/dcmitype/"/>
    <ds:schemaRef ds:uri="http://schemas.microsoft.com/sharepoint/v3/fields"/>
    <ds:schemaRef ds:uri="http://purl.org/dc/elements/1.1/"/>
    <ds:schemaRef ds:uri="http://schemas.microsoft.com/office/infopath/2007/PartnerControls"/>
    <ds:schemaRef ds:uri="http://purl.org/dc/terms/"/>
    <ds:schemaRef ds:uri="http://www.w3.org/XML/1998/namespace"/>
    <ds:schemaRef ds:uri="http://schemas.microsoft.com/office/2006/documentManagement/types"/>
    <ds:schemaRef ds:uri="eecedeb9-13b3-4e62-b003-046c92e1668a"/>
    <ds:schemaRef ds:uri="http://schemas.microsoft.com/office/2006/metadata/properties"/>
  </ds:schemaRefs>
</ds:datastoreItem>
</file>

<file path=customXml/itemProps2.xml><?xml version="1.0" encoding="utf-8"?>
<ds:datastoreItem xmlns:ds="http://schemas.openxmlformats.org/officeDocument/2006/customXml" ds:itemID="{14D21A3F-B168-4A19-A8AB-076E2A751B78}">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CB017AB-6E6E-4303-B360-42EE484F6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3A98F7-135B-451E-8554-F7DFAF611249}">
  <ds:schemaRefs>
    <ds:schemaRef ds:uri="Microsoft.SharePoint.Taxonomy.ContentTypeSync"/>
  </ds:schemaRefs>
</ds:datastoreItem>
</file>

<file path=customXml/itemProps5.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Baseline scenario</vt:lpstr>
      <vt:lpstr>Workings baseline</vt:lpstr>
      <vt:lpstr>Option 1</vt:lpstr>
      <vt:lpstr>Workings 1</vt:lpstr>
      <vt:lpstr>Option 2</vt:lpstr>
      <vt:lpstr>Workings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Steele Alistair</cp:lastModifiedBy>
  <cp:lastPrinted>2013-03-27T15:33:01Z</cp:lastPrinted>
  <dcterms:created xsi:type="dcterms:W3CDTF">2012-02-15T20:11:21Z</dcterms:created>
  <dcterms:modified xsi:type="dcterms:W3CDTF">2016-07-26T11:58:51Z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0x0101004C9F495A7355574383679A0A27B2912100DE5CF8977757374FA5ABDEB211CD5278</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86ccf202-007b-43da-b6e3-b8dc6001f9f0</vt:lpwstr>
  </property>
  <property fmtid="{D5CDD505-2E9C-101B-9397-08002B2CF9AE}" pid="27" name="bjDocumentSecurityLabel">
    <vt:lpwstr>This item has no classification</vt:lpwstr>
  </property>
  <property fmtid="{D5CDD505-2E9C-101B-9397-08002B2CF9AE}" pid="28" name="bjSaver">
    <vt:lpwstr>QDE20v0WTzw7BgP6OxbUQgiz0ASn+HaD</vt:lpwstr>
  </property>
</Properties>
</file>